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hu\Desktop\"/>
    </mc:Choice>
  </mc:AlternateContent>
  <xr:revisionPtr revIDLastSave="0" documentId="13_ncr:1_{A3171C6C-B9E5-4587-98B0-B4818AE8A6B8}" xr6:coauthVersionLast="43" xr6:coauthVersionMax="43" xr10:uidLastSave="{00000000-0000-0000-0000-000000000000}"/>
  <bookViews>
    <workbookView xWindow="780" yWindow="780" windowWidth="21600" windowHeight="11265" xr2:uid="{3EAFB3EC-DB96-4B66-A36D-FCE4E6FC24FE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" i="1" l="1"/>
  <c r="AD17" i="1"/>
  <c r="AD28" i="1" s="1"/>
  <c r="AE17" i="1"/>
  <c r="AE28" i="1" s="1"/>
  <c r="AF17" i="1"/>
  <c r="AF28" i="1" s="1"/>
  <c r="AG17" i="1"/>
  <c r="AH17" i="1"/>
  <c r="AH28" i="1" s="1"/>
  <c r="AI17" i="1"/>
  <c r="AI28" i="1" s="1"/>
  <c r="AJ17" i="1"/>
  <c r="AJ28" i="1" s="1"/>
  <c r="AK17" i="1"/>
  <c r="AK28" i="1" s="1"/>
  <c r="AD18" i="1"/>
  <c r="AD29" i="1" s="1"/>
  <c r="AE18" i="1"/>
  <c r="AE29" i="1" s="1"/>
  <c r="AF18" i="1"/>
  <c r="AG18" i="1"/>
  <c r="AG29" i="1" s="1"/>
  <c r="AH18" i="1"/>
  <c r="AH29" i="1" s="1"/>
  <c r="AI18" i="1"/>
  <c r="AI29" i="1" s="1"/>
  <c r="AJ18" i="1"/>
  <c r="AJ29" i="1" s="1"/>
  <c r="AK18" i="1"/>
  <c r="AK29" i="1" s="1"/>
  <c r="AD19" i="1"/>
  <c r="AD30" i="1" s="1"/>
  <c r="AE19" i="1"/>
  <c r="AE30" i="1" s="1"/>
  <c r="AF19" i="1"/>
  <c r="AG19" i="1"/>
  <c r="AG30" i="1" s="1"/>
  <c r="AH19" i="1"/>
  <c r="AH30" i="1" s="1"/>
  <c r="AI19" i="1"/>
  <c r="AI30" i="1" s="1"/>
  <c r="AJ19" i="1"/>
  <c r="AJ30" i="1" s="1"/>
  <c r="AK19" i="1"/>
  <c r="AK30" i="1" s="1"/>
  <c r="AD20" i="1"/>
  <c r="AD31" i="1" s="1"/>
  <c r="AE20" i="1"/>
  <c r="AE31" i="1" s="1"/>
  <c r="AF20" i="1"/>
  <c r="AG20" i="1"/>
  <c r="AG31" i="1" s="1"/>
  <c r="AH20" i="1"/>
  <c r="AH31" i="1" s="1"/>
  <c r="AI20" i="1"/>
  <c r="AI31" i="1" s="1"/>
  <c r="AJ20" i="1"/>
  <c r="AJ31" i="1" s="1"/>
  <c r="AK20" i="1"/>
  <c r="AK31" i="1" s="1"/>
  <c r="AD21" i="1"/>
  <c r="AD32" i="1" s="1"/>
  <c r="AE21" i="1"/>
  <c r="AE32" i="1" s="1"/>
  <c r="AF21" i="1"/>
  <c r="AG21" i="1"/>
  <c r="AG32" i="1" s="1"/>
  <c r="AH21" i="1"/>
  <c r="AH32" i="1" s="1"/>
  <c r="AI21" i="1"/>
  <c r="AI32" i="1" s="1"/>
  <c r="AJ21" i="1"/>
  <c r="AJ32" i="1" s="1"/>
  <c r="AK21" i="1"/>
  <c r="AK32" i="1" s="1"/>
  <c r="AD22" i="1"/>
  <c r="AD33" i="1" s="1"/>
  <c r="AE22" i="1"/>
  <c r="AE33" i="1" s="1"/>
  <c r="AF22" i="1"/>
  <c r="AG22" i="1"/>
  <c r="AG33" i="1" s="1"/>
  <c r="AH22" i="1"/>
  <c r="AH33" i="1" s="1"/>
  <c r="AI22" i="1"/>
  <c r="AI33" i="1" s="1"/>
  <c r="AJ22" i="1"/>
  <c r="AJ33" i="1" s="1"/>
  <c r="AK22" i="1"/>
  <c r="AK33" i="1" s="1"/>
  <c r="AD23" i="1"/>
  <c r="AD34" i="1" s="1"/>
  <c r="AE23" i="1"/>
  <c r="AE34" i="1" s="1"/>
  <c r="AF23" i="1"/>
  <c r="AG23" i="1"/>
  <c r="AG34" i="1" s="1"/>
  <c r="AH23" i="1"/>
  <c r="AH34" i="1" s="1"/>
  <c r="AI23" i="1"/>
  <c r="AI34" i="1" s="1"/>
  <c r="AJ23" i="1"/>
  <c r="AJ34" i="1" s="1"/>
  <c r="AK23" i="1"/>
  <c r="AK34" i="1" s="1"/>
  <c r="AA17" i="1"/>
  <c r="AA28" i="1" s="1"/>
  <c r="AB17" i="1"/>
  <c r="AB28" i="1" s="1"/>
  <c r="AC17" i="1"/>
  <c r="AC28" i="1" s="1"/>
  <c r="AA18" i="1"/>
  <c r="AA29" i="1" s="1"/>
  <c r="AB18" i="1"/>
  <c r="AB29" i="1" s="1"/>
  <c r="AC18" i="1"/>
  <c r="AA19" i="1"/>
  <c r="AA30" i="1" s="1"/>
  <c r="AB19" i="1"/>
  <c r="AB30" i="1" s="1"/>
  <c r="AC19" i="1"/>
  <c r="AC30" i="1" s="1"/>
  <c r="AA20" i="1"/>
  <c r="AA31" i="1" s="1"/>
  <c r="AB20" i="1"/>
  <c r="AB31" i="1" s="1"/>
  <c r="AC20" i="1"/>
  <c r="AC31" i="1" s="1"/>
  <c r="AA21" i="1"/>
  <c r="AA32" i="1" s="1"/>
  <c r="AB21" i="1"/>
  <c r="AC21" i="1"/>
  <c r="AC32" i="1" s="1"/>
  <c r="AA22" i="1"/>
  <c r="AA33" i="1" s="1"/>
  <c r="AB22" i="1"/>
  <c r="AB33" i="1" s="1"/>
  <c r="AC22" i="1"/>
  <c r="AC33" i="1" s="1"/>
  <c r="AA23" i="1"/>
  <c r="AA34" i="1" s="1"/>
  <c r="AB23" i="1"/>
  <c r="AB34" i="1" s="1"/>
  <c r="AC23" i="1"/>
  <c r="AC34" i="1" s="1"/>
  <c r="AA24" i="1"/>
  <c r="AB24" i="1"/>
  <c r="AB35" i="1" s="1"/>
  <c r="AC24" i="1"/>
  <c r="AC35" i="1" s="1"/>
  <c r="Z18" i="1"/>
  <c r="Z29" i="1" s="1"/>
  <c r="Z19" i="1"/>
  <c r="Z30" i="1" s="1"/>
  <c r="Z20" i="1"/>
  <c r="Z31" i="1" s="1"/>
  <c r="Z21" i="1"/>
  <c r="Z32" i="1" s="1"/>
  <c r="Z22" i="1"/>
  <c r="Z33" i="1" s="1"/>
  <c r="Z23" i="1"/>
  <c r="Z34" i="1" s="1"/>
  <c r="Z24" i="1"/>
  <c r="Z35" i="1" s="1"/>
  <c r="Z17" i="1"/>
  <c r="Z28" i="1" s="1"/>
  <c r="AA6" i="1"/>
  <c r="AB6" i="1"/>
  <c r="AC6" i="1"/>
  <c r="AD6" i="1"/>
  <c r="AE6" i="1"/>
  <c r="AF6" i="1"/>
  <c r="AG6" i="1"/>
  <c r="AH6" i="1"/>
  <c r="AI6" i="1"/>
  <c r="AJ6" i="1"/>
  <c r="AK6" i="1"/>
  <c r="Z6" i="1"/>
  <c r="AD7" i="1"/>
  <c r="AE7" i="1"/>
  <c r="AF7" i="1"/>
  <c r="AG7" i="1"/>
  <c r="AH7" i="1"/>
  <c r="AI7" i="1"/>
  <c r="AJ7" i="1"/>
  <c r="AK7" i="1"/>
  <c r="AD8" i="1"/>
  <c r="AE8" i="1"/>
  <c r="AF8" i="1"/>
  <c r="AG8" i="1"/>
  <c r="AH8" i="1"/>
  <c r="AI8" i="1"/>
  <c r="AJ8" i="1"/>
  <c r="AK8" i="1"/>
  <c r="AD9" i="1"/>
  <c r="AE9" i="1"/>
  <c r="AF9" i="1"/>
  <c r="AG9" i="1"/>
  <c r="AH9" i="1"/>
  <c r="AI9" i="1"/>
  <c r="AJ9" i="1"/>
  <c r="AK9" i="1"/>
  <c r="AD10" i="1"/>
  <c r="AE10" i="1"/>
  <c r="AF10" i="1"/>
  <c r="AG10" i="1"/>
  <c r="AH10" i="1"/>
  <c r="AI10" i="1"/>
  <c r="AJ10" i="1"/>
  <c r="AK10" i="1"/>
  <c r="AD11" i="1"/>
  <c r="AE11" i="1"/>
  <c r="AF11" i="1"/>
  <c r="AG11" i="1"/>
  <c r="AH11" i="1"/>
  <c r="AI11" i="1"/>
  <c r="AJ11" i="1"/>
  <c r="AK11" i="1"/>
  <c r="AD12" i="1"/>
  <c r="AE12" i="1"/>
  <c r="AF12" i="1"/>
  <c r="AG12" i="1"/>
  <c r="AH12" i="1"/>
  <c r="AI12" i="1"/>
  <c r="AJ12" i="1"/>
  <c r="AK12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Z8" i="1"/>
  <c r="Z9" i="1"/>
  <c r="Z10" i="1"/>
  <c r="Z11" i="1"/>
  <c r="Z12" i="1"/>
  <c r="Z13" i="1"/>
  <c r="Z7" i="1"/>
  <c r="X35" i="1" l="1"/>
  <c r="AA35" i="1"/>
  <c r="AC29" i="1"/>
  <c r="X34" i="1"/>
  <c r="AB32" i="1"/>
  <c r="X33" i="1"/>
  <c r="AG28" i="1"/>
  <c r="X28" i="1" s="1"/>
  <c r="X31" i="1"/>
  <c r="AF34" i="1"/>
  <c r="AF33" i="1"/>
  <c r="AF32" i="1"/>
  <c r="X32" i="1" s="1"/>
  <c r="AF31" i="1"/>
  <c r="AF30" i="1"/>
  <c r="AF29" i="1"/>
  <c r="X30" i="1"/>
  <c r="X29" i="1"/>
</calcChain>
</file>

<file path=xl/sharedStrings.xml><?xml version="1.0" encoding="utf-8"?>
<sst xmlns="http://schemas.openxmlformats.org/spreadsheetml/2006/main" count="100" uniqueCount="13">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</sst>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0.00"/>
    <numFmt numFmtId="166" formatCode="yyyy\-mm\-dd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165" fontId="4" fillId="0" borderId="0" xfId="1" applyNumberFormat="1" applyFont="1" applyFill="1" applyAlignment="1">
      <alignment horizontal="right"/>
    </xf>
    <xf numFmtId="10" fontId="0" fillId="0" borderId="0" xfId="0" applyNumberFormat="1"/>
    <xf numFmtId="0" fontId="3" fillId="0" borderId="0" xfId="1"/>
    <xf numFmtId="165" fontId="4" fillId="0" borderId="0" xfId="1" applyNumberFormat="1" applyFont="1" applyFill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/>
    </xf>
    <xf numFmtId="10" fontId="7" fillId="0" borderId="5" xfId="1" applyNumberFormat="1" applyFont="1" applyFill="1" applyBorder="1" applyAlignment="1">
      <alignment horizontal="center" vertical="center"/>
    </xf>
    <xf numFmtId="10" fontId="7" fillId="0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1B35F81A-A91A-49B5-8E23-CC7D7C8FF7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Average</a:t>
            </a:r>
            <a:r>
              <a:rPr lang="en-US" b="1" baseline="0">
                <a:solidFill>
                  <a:sysClr val="windowText" lastClr="000000"/>
                </a:solidFill>
              </a:rPr>
              <a:t> Work Week, 2012 - 2019 (hours)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Sheet1!$T$5:$T$91</c:f>
              <c:numCache>
                <c:formatCode>yyyy\-mm\-dd;@</c:formatCode>
                <c:ptCount val="87"/>
                <c:pt idx="0">
                  <c:v>40920</c:v>
                </c:pt>
                <c:pt idx="1">
                  <c:v>40950</c:v>
                </c:pt>
                <c:pt idx="2">
                  <c:v>40980</c:v>
                </c:pt>
                <c:pt idx="3">
                  <c:v>41010</c:v>
                </c:pt>
                <c:pt idx="4">
                  <c:v>41040</c:v>
                </c:pt>
                <c:pt idx="5">
                  <c:v>41070</c:v>
                </c:pt>
                <c:pt idx="6">
                  <c:v>41100</c:v>
                </c:pt>
                <c:pt idx="7">
                  <c:v>41130</c:v>
                </c:pt>
                <c:pt idx="8">
                  <c:v>41160</c:v>
                </c:pt>
                <c:pt idx="9">
                  <c:v>41190</c:v>
                </c:pt>
                <c:pt idx="10">
                  <c:v>41220</c:v>
                </c:pt>
                <c:pt idx="11">
                  <c:v>41250</c:v>
                </c:pt>
                <c:pt idx="12">
                  <c:v>41280</c:v>
                </c:pt>
                <c:pt idx="13">
                  <c:v>41310</c:v>
                </c:pt>
                <c:pt idx="14">
                  <c:v>41340</c:v>
                </c:pt>
                <c:pt idx="15">
                  <c:v>41370</c:v>
                </c:pt>
                <c:pt idx="16">
                  <c:v>41400</c:v>
                </c:pt>
                <c:pt idx="17">
                  <c:v>41430</c:v>
                </c:pt>
                <c:pt idx="18">
                  <c:v>41460</c:v>
                </c:pt>
                <c:pt idx="19">
                  <c:v>41490</c:v>
                </c:pt>
                <c:pt idx="20">
                  <c:v>41520</c:v>
                </c:pt>
                <c:pt idx="21">
                  <c:v>41550</c:v>
                </c:pt>
                <c:pt idx="22">
                  <c:v>41580</c:v>
                </c:pt>
                <c:pt idx="23">
                  <c:v>41610</c:v>
                </c:pt>
                <c:pt idx="24">
                  <c:v>41641</c:v>
                </c:pt>
                <c:pt idx="25">
                  <c:v>41673</c:v>
                </c:pt>
                <c:pt idx="26">
                  <c:v>41705</c:v>
                </c:pt>
                <c:pt idx="27">
                  <c:v>41737</c:v>
                </c:pt>
                <c:pt idx="28">
                  <c:v>41769</c:v>
                </c:pt>
                <c:pt idx="29">
                  <c:v>41801</c:v>
                </c:pt>
                <c:pt idx="30">
                  <c:v>41833</c:v>
                </c:pt>
                <c:pt idx="31">
                  <c:v>41865</c:v>
                </c:pt>
                <c:pt idx="32">
                  <c:v>41897</c:v>
                </c:pt>
                <c:pt idx="33">
                  <c:v>41929</c:v>
                </c:pt>
                <c:pt idx="34">
                  <c:v>41961</c:v>
                </c:pt>
                <c:pt idx="35">
                  <c:v>41991</c:v>
                </c:pt>
                <c:pt idx="36">
                  <c:v>42021</c:v>
                </c:pt>
                <c:pt idx="37">
                  <c:v>42081</c:v>
                </c:pt>
                <c:pt idx="38">
                  <c:v>42111</c:v>
                </c:pt>
                <c:pt idx="39">
                  <c:v>42141</c:v>
                </c:pt>
                <c:pt idx="40">
                  <c:v>42171</c:v>
                </c:pt>
                <c:pt idx="41">
                  <c:v>42201</c:v>
                </c:pt>
                <c:pt idx="42">
                  <c:v>42231</c:v>
                </c:pt>
                <c:pt idx="43">
                  <c:v>42261</c:v>
                </c:pt>
                <c:pt idx="44">
                  <c:v>42291</c:v>
                </c:pt>
                <c:pt idx="45">
                  <c:v>42321</c:v>
                </c:pt>
                <c:pt idx="46">
                  <c:v>42351</c:v>
                </c:pt>
                <c:pt idx="47">
                  <c:v>42381</c:v>
                </c:pt>
                <c:pt idx="48">
                  <c:v>42411</c:v>
                </c:pt>
                <c:pt idx="49">
                  <c:v>42441</c:v>
                </c:pt>
                <c:pt idx="50">
                  <c:v>42471</c:v>
                </c:pt>
                <c:pt idx="51">
                  <c:v>42501</c:v>
                </c:pt>
                <c:pt idx="52">
                  <c:v>42531</c:v>
                </c:pt>
                <c:pt idx="53">
                  <c:v>42561</c:v>
                </c:pt>
                <c:pt idx="54">
                  <c:v>42591</c:v>
                </c:pt>
                <c:pt idx="55">
                  <c:v>42621</c:v>
                </c:pt>
                <c:pt idx="56">
                  <c:v>42651</c:v>
                </c:pt>
                <c:pt idx="57">
                  <c:v>42681</c:v>
                </c:pt>
                <c:pt idx="58">
                  <c:v>42711</c:v>
                </c:pt>
                <c:pt idx="59">
                  <c:v>42741</c:v>
                </c:pt>
                <c:pt idx="60">
                  <c:v>42771</c:v>
                </c:pt>
                <c:pt idx="61">
                  <c:v>42801</c:v>
                </c:pt>
                <c:pt idx="62">
                  <c:v>42831</c:v>
                </c:pt>
                <c:pt idx="63">
                  <c:v>42861</c:v>
                </c:pt>
                <c:pt idx="64">
                  <c:v>42891</c:v>
                </c:pt>
                <c:pt idx="65">
                  <c:v>42921</c:v>
                </c:pt>
                <c:pt idx="66">
                  <c:v>42951</c:v>
                </c:pt>
                <c:pt idx="67">
                  <c:v>42981</c:v>
                </c:pt>
                <c:pt idx="68">
                  <c:v>43011</c:v>
                </c:pt>
                <c:pt idx="69">
                  <c:v>43041</c:v>
                </c:pt>
                <c:pt idx="70">
                  <c:v>43071</c:v>
                </c:pt>
                <c:pt idx="71">
                  <c:v>43101</c:v>
                </c:pt>
                <c:pt idx="72">
                  <c:v>43133</c:v>
                </c:pt>
                <c:pt idx="73">
                  <c:v>43165</c:v>
                </c:pt>
                <c:pt idx="74">
                  <c:v>43197</c:v>
                </c:pt>
                <c:pt idx="75">
                  <c:v>43229</c:v>
                </c:pt>
                <c:pt idx="76">
                  <c:v>43261</c:v>
                </c:pt>
                <c:pt idx="77">
                  <c:v>43293</c:v>
                </c:pt>
                <c:pt idx="78">
                  <c:v>43325</c:v>
                </c:pt>
                <c:pt idx="79">
                  <c:v>43357</c:v>
                </c:pt>
                <c:pt idx="80">
                  <c:v>43389</c:v>
                </c:pt>
                <c:pt idx="81">
                  <c:v>43421</c:v>
                </c:pt>
                <c:pt idx="82">
                  <c:v>43453</c:v>
                </c:pt>
                <c:pt idx="83">
                  <c:v>43485</c:v>
                </c:pt>
                <c:pt idx="84">
                  <c:v>43517</c:v>
                </c:pt>
                <c:pt idx="85">
                  <c:v>43549</c:v>
                </c:pt>
                <c:pt idx="86">
                  <c:v>43581</c:v>
                </c:pt>
              </c:numCache>
            </c:numRef>
          </c:cat>
          <c:val>
            <c:numRef>
              <c:f>Sheet1!$U$5:$U$91</c:f>
              <c:numCache>
                <c:formatCode>General</c:formatCode>
                <c:ptCount val="87"/>
                <c:pt idx="0">
                  <c:v>34.5</c:v>
                </c:pt>
                <c:pt idx="1">
                  <c:v>34.5</c:v>
                </c:pt>
                <c:pt idx="2">
                  <c:v>34.5</c:v>
                </c:pt>
                <c:pt idx="3">
                  <c:v>34.5</c:v>
                </c:pt>
                <c:pt idx="4">
                  <c:v>34.299999999999997</c:v>
                </c:pt>
                <c:pt idx="5">
                  <c:v>34.4</c:v>
                </c:pt>
                <c:pt idx="6">
                  <c:v>34.4</c:v>
                </c:pt>
                <c:pt idx="7">
                  <c:v>34.4</c:v>
                </c:pt>
                <c:pt idx="8">
                  <c:v>34.4</c:v>
                </c:pt>
                <c:pt idx="9">
                  <c:v>34.4</c:v>
                </c:pt>
                <c:pt idx="10">
                  <c:v>34.4</c:v>
                </c:pt>
                <c:pt idx="11">
                  <c:v>34.5</c:v>
                </c:pt>
                <c:pt idx="12">
                  <c:v>34.4</c:v>
                </c:pt>
                <c:pt idx="13">
                  <c:v>34.5</c:v>
                </c:pt>
                <c:pt idx="14">
                  <c:v>34.6</c:v>
                </c:pt>
                <c:pt idx="15">
                  <c:v>34.4</c:v>
                </c:pt>
                <c:pt idx="16">
                  <c:v>34.4</c:v>
                </c:pt>
                <c:pt idx="17">
                  <c:v>34.5</c:v>
                </c:pt>
                <c:pt idx="18">
                  <c:v>34.4</c:v>
                </c:pt>
                <c:pt idx="19">
                  <c:v>34.5</c:v>
                </c:pt>
                <c:pt idx="20">
                  <c:v>34.4</c:v>
                </c:pt>
                <c:pt idx="21">
                  <c:v>34.4</c:v>
                </c:pt>
                <c:pt idx="22">
                  <c:v>34.4</c:v>
                </c:pt>
                <c:pt idx="23">
                  <c:v>34.299999999999997</c:v>
                </c:pt>
                <c:pt idx="24">
                  <c:v>34.4</c:v>
                </c:pt>
                <c:pt idx="25">
                  <c:v>34.299999999999997</c:v>
                </c:pt>
                <c:pt idx="26">
                  <c:v>34.6</c:v>
                </c:pt>
                <c:pt idx="27">
                  <c:v>34.5</c:v>
                </c:pt>
                <c:pt idx="28">
                  <c:v>34.5</c:v>
                </c:pt>
                <c:pt idx="29">
                  <c:v>34.5</c:v>
                </c:pt>
                <c:pt idx="30">
                  <c:v>34.5</c:v>
                </c:pt>
                <c:pt idx="31">
                  <c:v>34.6</c:v>
                </c:pt>
                <c:pt idx="32">
                  <c:v>34.5</c:v>
                </c:pt>
                <c:pt idx="33">
                  <c:v>34.5</c:v>
                </c:pt>
                <c:pt idx="34">
                  <c:v>34.6</c:v>
                </c:pt>
                <c:pt idx="35">
                  <c:v>34.6</c:v>
                </c:pt>
                <c:pt idx="36">
                  <c:v>34.6</c:v>
                </c:pt>
                <c:pt idx="37">
                  <c:v>34.5</c:v>
                </c:pt>
                <c:pt idx="38">
                  <c:v>34.5</c:v>
                </c:pt>
                <c:pt idx="39">
                  <c:v>34.5</c:v>
                </c:pt>
                <c:pt idx="40">
                  <c:v>34.5</c:v>
                </c:pt>
                <c:pt idx="41">
                  <c:v>34.5</c:v>
                </c:pt>
                <c:pt idx="42">
                  <c:v>34.6</c:v>
                </c:pt>
                <c:pt idx="43">
                  <c:v>34.6</c:v>
                </c:pt>
                <c:pt idx="44">
                  <c:v>34.5</c:v>
                </c:pt>
                <c:pt idx="45">
                  <c:v>34.5</c:v>
                </c:pt>
                <c:pt idx="46">
                  <c:v>34.6</c:v>
                </c:pt>
                <c:pt idx="47">
                  <c:v>34.6</c:v>
                </c:pt>
                <c:pt idx="48">
                  <c:v>34.5</c:v>
                </c:pt>
                <c:pt idx="49">
                  <c:v>34.4</c:v>
                </c:pt>
                <c:pt idx="50">
                  <c:v>34.4</c:v>
                </c:pt>
                <c:pt idx="51">
                  <c:v>34.4</c:v>
                </c:pt>
                <c:pt idx="52">
                  <c:v>34.4</c:v>
                </c:pt>
                <c:pt idx="53">
                  <c:v>34.4</c:v>
                </c:pt>
                <c:pt idx="54">
                  <c:v>34.299999999999997</c:v>
                </c:pt>
                <c:pt idx="55">
                  <c:v>34.4</c:v>
                </c:pt>
                <c:pt idx="56">
                  <c:v>34.4</c:v>
                </c:pt>
                <c:pt idx="57">
                  <c:v>34.299999999999997</c:v>
                </c:pt>
                <c:pt idx="58">
                  <c:v>34.4</c:v>
                </c:pt>
                <c:pt idx="59">
                  <c:v>34.4</c:v>
                </c:pt>
                <c:pt idx="60">
                  <c:v>34.4</c:v>
                </c:pt>
                <c:pt idx="61">
                  <c:v>34.299999999999997</c:v>
                </c:pt>
                <c:pt idx="62">
                  <c:v>34.4</c:v>
                </c:pt>
                <c:pt idx="63">
                  <c:v>34.4</c:v>
                </c:pt>
                <c:pt idx="64">
                  <c:v>34.4</c:v>
                </c:pt>
                <c:pt idx="65">
                  <c:v>34.4</c:v>
                </c:pt>
                <c:pt idx="66">
                  <c:v>34.4</c:v>
                </c:pt>
                <c:pt idx="67">
                  <c:v>34.299999999999997</c:v>
                </c:pt>
                <c:pt idx="68">
                  <c:v>34.4</c:v>
                </c:pt>
                <c:pt idx="69">
                  <c:v>34.5</c:v>
                </c:pt>
                <c:pt idx="70">
                  <c:v>34.5</c:v>
                </c:pt>
                <c:pt idx="71">
                  <c:v>34.4</c:v>
                </c:pt>
                <c:pt idx="72">
                  <c:v>34.5</c:v>
                </c:pt>
                <c:pt idx="73">
                  <c:v>34.299999999999997</c:v>
                </c:pt>
                <c:pt idx="74">
                  <c:v>34.5</c:v>
                </c:pt>
                <c:pt idx="75">
                  <c:v>34.5</c:v>
                </c:pt>
                <c:pt idx="76">
                  <c:v>34.5</c:v>
                </c:pt>
                <c:pt idx="77">
                  <c:v>34.5</c:v>
                </c:pt>
                <c:pt idx="78">
                  <c:v>34.5</c:v>
                </c:pt>
                <c:pt idx="79">
                  <c:v>34.5</c:v>
                </c:pt>
                <c:pt idx="80">
                  <c:v>34.5</c:v>
                </c:pt>
                <c:pt idx="81">
                  <c:v>34.4</c:v>
                </c:pt>
                <c:pt idx="82">
                  <c:v>34.5</c:v>
                </c:pt>
                <c:pt idx="83">
                  <c:v>34.5</c:v>
                </c:pt>
                <c:pt idx="84">
                  <c:v>34.4</c:v>
                </c:pt>
                <c:pt idx="85">
                  <c:v>34.5</c:v>
                </c:pt>
                <c:pt idx="86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1-4AB8-B451-096416106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6602144"/>
        <c:axId val="966601160"/>
      </c:lineChart>
      <c:dateAx>
        <c:axId val="966602144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01160"/>
        <c:crosses val="autoZero"/>
        <c:auto val="1"/>
        <c:lblOffset val="100"/>
        <c:baseTimeUnit val="months"/>
      </c:dateAx>
      <c:valAx>
        <c:axId val="966601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0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157161</xdr:colOff>
      <xdr:row>5</xdr:row>
      <xdr:rowOff>138112</xdr:rowOff>
    </xdr:from>
    <xdr:to>
      <xdr:col>19</xdr:col>
      <xdr:colOff>28574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D59D-5AA2-4814-B4B9-20E88CE11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EB7D8-6C5F-4BA8-AEC6-1587BF1A8706}">
  <dimension ref="F3:AK91"/>
  <sheetViews>
    <sheetView tabSelected="1" topLeftCell="R19" workbookViewId="0">
      <selection activeCell="Z28" sqref="Z28:AK35"/>
    </sheetView>
  </sheetViews>
  <sheetFormatPr defaultRowHeight="15" x14ac:dyDescent="0.25"/>
  <cols>
    <col min="20" max="20" width="10.42578125" style="15" bestFit="1" customWidth="1"/>
    <col min="22" max="22" width="3.42578125" customWidth="1"/>
    <col min="23" max="35" width="10.5703125" customWidth="1"/>
  </cols>
  <sheetData>
    <row r="3" spans="6:37" ht="15.75" thickBot="1" x14ac:dyDescent="0.3"/>
    <row r="4" spans="6:37" ht="21" customHeight="1" thickBot="1" x14ac:dyDescent="0.3">
      <c r="F4" s="1" t="s">
        <v>0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11</v>
      </c>
      <c r="R4" s="3" t="s">
        <v>12</v>
      </c>
      <c r="U4">
        <f>AVERAGE(U5:U91)</f>
        <v>34.454022988505763</v>
      </c>
    </row>
    <row r="5" spans="6:37" ht="21" customHeight="1" thickTop="1" thickBot="1" x14ac:dyDescent="0.3">
      <c r="F5" s="4">
        <v>2012</v>
      </c>
      <c r="G5" s="9">
        <v>34.5</v>
      </c>
      <c r="H5" s="9">
        <v>34.5</v>
      </c>
      <c r="I5" s="9">
        <v>34.5</v>
      </c>
      <c r="J5" s="9">
        <v>34.5</v>
      </c>
      <c r="K5" s="9">
        <v>34.299999999999997</v>
      </c>
      <c r="L5" s="9">
        <v>34.4</v>
      </c>
      <c r="M5" s="9">
        <v>34.4</v>
      </c>
      <c r="N5" s="9">
        <v>34.4</v>
      </c>
      <c r="O5" s="9">
        <v>34.4</v>
      </c>
      <c r="P5" s="9">
        <v>34.4</v>
      </c>
      <c r="Q5" s="9">
        <v>34.4</v>
      </c>
      <c r="R5" s="5">
        <v>34.5</v>
      </c>
      <c r="T5" s="15">
        <v>40920</v>
      </c>
      <c r="U5" s="14">
        <v>34.5</v>
      </c>
      <c r="Y5" s="37"/>
      <c r="Z5" s="38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8" t="s">
        <v>8</v>
      </c>
      <c r="AH5" s="38" t="s">
        <v>9</v>
      </c>
      <c r="AI5" s="38" t="s">
        <v>10</v>
      </c>
      <c r="AJ5" s="38" t="s">
        <v>11</v>
      </c>
      <c r="AK5" s="39" t="s">
        <v>12</v>
      </c>
    </row>
    <row r="6" spans="6:37" ht="21" customHeight="1" thickTop="1" x14ac:dyDescent="0.25">
      <c r="F6" s="4">
        <v>2013</v>
      </c>
      <c r="G6" s="9">
        <v>34.4</v>
      </c>
      <c r="H6" s="9">
        <v>34.5</v>
      </c>
      <c r="I6" s="9">
        <v>34.6</v>
      </c>
      <c r="J6" s="9">
        <v>34.4</v>
      </c>
      <c r="K6" s="9">
        <v>34.4</v>
      </c>
      <c r="L6" s="9">
        <v>34.5</v>
      </c>
      <c r="M6" s="9">
        <v>34.4</v>
      </c>
      <c r="N6" s="9">
        <v>34.5</v>
      </c>
      <c r="O6" s="9">
        <v>34.4</v>
      </c>
      <c r="P6" s="9">
        <v>34.4</v>
      </c>
      <c r="Q6" s="9">
        <v>34.4</v>
      </c>
      <c r="R6" s="5">
        <v>34.299999999999997</v>
      </c>
      <c r="T6" s="15">
        <v>40950</v>
      </c>
      <c r="U6" s="14">
        <v>34.5</v>
      </c>
      <c r="Y6" s="24">
        <v>2012</v>
      </c>
      <c r="Z6" s="40">
        <f>(G18-G17)/G17</f>
        <v>2.5989481362048376E-2</v>
      </c>
      <c r="AA6" s="40">
        <f t="shared" ref="AA6:AK6" si="0">(H18-H17)/H17</f>
        <v>2.3864157870582724E-2</v>
      </c>
      <c r="AB6" s="40">
        <f t="shared" si="0"/>
        <v>2.3955758301689733E-2</v>
      </c>
      <c r="AC6" s="40">
        <f t="shared" si="0"/>
        <v>2.3907666941467318E-2</v>
      </c>
      <c r="AD6" s="40">
        <f t="shared" si="0"/>
        <v>2.0797402860911144E-2</v>
      </c>
      <c r="AE6" s="40">
        <f t="shared" si="0"/>
        <v>2.297146622066798E-2</v>
      </c>
      <c r="AF6" s="40">
        <f t="shared" si="0"/>
        <v>1.7748874185514119E-2</v>
      </c>
      <c r="AG6" s="40">
        <f t="shared" si="0"/>
        <v>2.1610008846202483E-2</v>
      </c>
      <c r="AH6" s="40">
        <f t="shared" si="0"/>
        <v>2.0340134343002289E-2</v>
      </c>
      <c r="AI6" s="40">
        <f t="shared" si="0"/>
        <v>1.5079782570576987E-2</v>
      </c>
      <c r="AJ6" s="40">
        <f t="shared" si="0"/>
        <v>1.89660791736656E-2</v>
      </c>
      <c r="AK6" s="41">
        <f t="shared" si="0"/>
        <v>2.5387640590165697E-2</v>
      </c>
    </row>
    <row r="7" spans="6:37" ht="21" customHeight="1" x14ac:dyDescent="0.25">
      <c r="F7" s="4">
        <v>2014</v>
      </c>
      <c r="G7" s="9">
        <v>34.4</v>
      </c>
      <c r="H7" s="9">
        <v>34.299999999999997</v>
      </c>
      <c r="I7" s="9">
        <v>34.6</v>
      </c>
      <c r="J7" s="9">
        <v>34.5</v>
      </c>
      <c r="K7" s="9">
        <v>34.5</v>
      </c>
      <c r="L7" s="9">
        <v>34.5</v>
      </c>
      <c r="M7" s="9">
        <v>34.5</v>
      </c>
      <c r="N7" s="9">
        <v>34.6</v>
      </c>
      <c r="O7" s="9">
        <v>34.5</v>
      </c>
      <c r="P7" s="9">
        <v>34.5</v>
      </c>
      <c r="Q7" s="9">
        <v>34.6</v>
      </c>
      <c r="R7" s="5">
        <v>34.6</v>
      </c>
      <c r="T7" s="15">
        <v>40980</v>
      </c>
      <c r="U7" s="14">
        <v>34.5</v>
      </c>
      <c r="Y7" s="24">
        <v>2013</v>
      </c>
      <c r="Z7" s="40">
        <f>(G19-G18)/G18</f>
        <v>1.9406819825887475E-2</v>
      </c>
      <c r="AA7" s="40">
        <f t="shared" ref="AA7:AC13" si="1">(H19-H18)/H18</f>
        <v>2.147766323024055E-2</v>
      </c>
      <c r="AB7" s="40">
        <f t="shared" si="1"/>
        <v>2.2237985017048711E-2</v>
      </c>
      <c r="AC7" s="40">
        <f t="shared" si="1"/>
        <v>1.7552334943639381E-2</v>
      </c>
      <c r="AD7" s="40">
        <f t="shared" ref="AD7:AD12" si="2">(K19-K18)/K18</f>
        <v>2.4336612999403595E-2</v>
      </c>
      <c r="AE7" s="40">
        <f t="shared" ref="AE7:AE12" si="3">(L19-L18)/L18</f>
        <v>2.4276354087964653E-2</v>
      </c>
      <c r="AF7" s="40">
        <f t="shared" ref="AF7:AF12" si="4">(M19-M18)/M18</f>
        <v>1.998541571395019E-2</v>
      </c>
      <c r="AG7" s="40">
        <f t="shared" ref="AG7:AG12" si="5">(N19-N18)/N18</f>
        <v>2.5531914893617006E-2</v>
      </c>
      <c r="AH7" s="40">
        <f t="shared" ref="AH7:AH12" si="6">(O19-O18)/O18</f>
        <v>2.0353818652530348E-2</v>
      </c>
      <c r="AI7" s="40">
        <f t="shared" ref="AI7:AI12" si="7">(P19-P18)/P18</f>
        <v>2.2505737482417403E-2</v>
      </c>
      <c r="AJ7" s="40">
        <f t="shared" ref="AJ7:AJ12" si="8">(Q19-Q18)/Q18</f>
        <v>2.5403816108356781E-2</v>
      </c>
      <c r="AK7" s="41">
        <f t="shared" ref="AK7:AK12" si="9">(R19-R18)/R18</f>
        <v>1.55858749954195E-2</v>
      </c>
    </row>
    <row r="8" spans="6:37" ht="21" customHeight="1" x14ac:dyDescent="0.25">
      <c r="F8" s="4">
        <v>2015</v>
      </c>
      <c r="G8" s="9">
        <v>34.6</v>
      </c>
      <c r="H8" s="9">
        <v>34.5</v>
      </c>
      <c r="I8" s="9">
        <v>34.5</v>
      </c>
      <c r="J8" s="9">
        <v>34.5</v>
      </c>
      <c r="K8" s="9">
        <v>34.5</v>
      </c>
      <c r="L8" s="9">
        <v>34.5</v>
      </c>
      <c r="M8" s="9">
        <v>34.5</v>
      </c>
      <c r="N8" s="9">
        <v>34.6</v>
      </c>
      <c r="O8" s="9">
        <v>34.6</v>
      </c>
      <c r="P8" s="9">
        <v>34.5</v>
      </c>
      <c r="Q8" s="9">
        <v>34.5</v>
      </c>
      <c r="R8" s="5">
        <v>34.6</v>
      </c>
      <c r="T8" s="15">
        <v>41010</v>
      </c>
      <c r="U8" s="14">
        <v>34.5</v>
      </c>
      <c r="Y8" s="24">
        <v>2014</v>
      </c>
      <c r="Z8" s="40">
        <f t="shared" ref="Z8:Z13" si="10">(G20-G19)/G19</f>
        <v>1.8939486627352165E-2</v>
      </c>
      <c r="AA8" s="40">
        <f t="shared" si="1"/>
        <v>1.6784290781438529E-2</v>
      </c>
      <c r="AB8" s="40">
        <f t="shared" si="1"/>
        <v>2.0999452188203784E-2</v>
      </c>
      <c r="AC8" s="40">
        <f t="shared" si="1"/>
        <v>2.2228444130643833E-2</v>
      </c>
      <c r="AD8" s="40">
        <f t="shared" si="2"/>
        <v>2.0920502092050212E-2</v>
      </c>
      <c r="AE8" s="40">
        <f t="shared" si="3"/>
        <v>1.9601678416387443E-2</v>
      </c>
      <c r="AF8" s="40">
        <f t="shared" si="4"/>
        <v>2.3386569081259186E-2</v>
      </c>
      <c r="AG8" s="40">
        <f t="shared" si="5"/>
        <v>2.4594711955997283E-2</v>
      </c>
      <c r="AH8" s="40">
        <f t="shared" si="6"/>
        <v>2.3753715293719745E-2</v>
      </c>
      <c r="AI8" s="40">
        <f t="shared" si="7"/>
        <v>2.6270061542174466E-2</v>
      </c>
      <c r="AJ8" s="40">
        <f t="shared" si="8"/>
        <v>2.3238794510029758E-2</v>
      </c>
      <c r="AK8" s="41">
        <f t="shared" si="9"/>
        <v>2.578627698598826E-2</v>
      </c>
    </row>
    <row r="9" spans="6:37" ht="21" customHeight="1" x14ac:dyDescent="0.25">
      <c r="F9" s="4">
        <v>2016</v>
      </c>
      <c r="G9" s="9">
        <v>34.6</v>
      </c>
      <c r="H9" s="9">
        <v>34.5</v>
      </c>
      <c r="I9" s="9">
        <v>34.4</v>
      </c>
      <c r="J9" s="9">
        <v>34.4</v>
      </c>
      <c r="K9" s="9">
        <v>34.4</v>
      </c>
      <c r="L9" s="9">
        <v>34.4</v>
      </c>
      <c r="M9" s="9">
        <v>34.4</v>
      </c>
      <c r="N9" s="9">
        <v>34.299999999999997</v>
      </c>
      <c r="O9" s="9">
        <v>34.4</v>
      </c>
      <c r="P9" s="9">
        <v>34.4</v>
      </c>
      <c r="Q9" s="9">
        <v>34.299999999999997</v>
      </c>
      <c r="R9" s="5">
        <v>34.4</v>
      </c>
      <c r="T9" s="15">
        <v>41040</v>
      </c>
      <c r="U9" s="14">
        <v>34.299999999999997</v>
      </c>
      <c r="Y9" s="24">
        <v>2015</v>
      </c>
      <c r="Z9" s="40">
        <f t="shared" si="10"/>
        <v>2.4867318268053027E-2</v>
      </c>
      <c r="AA9" s="40">
        <f t="shared" si="1"/>
        <v>2.8231316981946426E-2</v>
      </c>
      <c r="AB9" s="40">
        <f t="shared" si="1"/>
        <v>2.2212948610945506E-2</v>
      </c>
      <c r="AC9" s="40">
        <f t="shared" si="1"/>
        <v>2.2602503185547757E-2</v>
      </c>
      <c r="AD9" s="40">
        <f t="shared" si="2"/>
        <v>2.3366595390829262E-2</v>
      </c>
      <c r="AE9" s="40">
        <f t="shared" si="3"/>
        <v>2.2510021584952227E-2</v>
      </c>
      <c r="AF9" s="40">
        <f t="shared" si="4"/>
        <v>2.1656247039878847E-2</v>
      </c>
      <c r="AG9" s="40">
        <f t="shared" si="5"/>
        <v>2.1991217640064589E-2</v>
      </c>
      <c r="AH9" s="40">
        <f t="shared" si="6"/>
        <v>2.2801302931596015E-2</v>
      </c>
      <c r="AI9" s="40">
        <f t="shared" si="7"/>
        <v>2.5221348195703472E-2</v>
      </c>
      <c r="AJ9" s="40">
        <f t="shared" si="8"/>
        <v>2.1386110752852079E-2</v>
      </c>
      <c r="AK9" s="41">
        <f t="shared" si="9"/>
        <v>2.1784755361183787E-2</v>
      </c>
    </row>
    <row r="10" spans="6:37" ht="21" customHeight="1" x14ac:dyDescent="0.25">
      <c r="F10" s="4">
        <v>2017</v>
      </c>
      <c r="G10" s="9">
        <v>34.4</v>
      </c>
      <c r="H10" s="9">
        <v>34.4</v>
      </c>
      <c r="I10" s="9">
        <v>34.299999999999997</v>
      </c>
      <c r="J10" s="9">
        <v>34.4</v>
      </c>
      <c r="K10" s="9">
        <v>34.4</v>
      </c>
      <c r="L10" s="9">
        <v>34.4</v>
      </c>
      <c r="M10" s="9">
        <v>34.4</v>
      </c>
      <c r="N10" s="9">
        <v>34.4</v>
      </c>
      <c r="O10" s="9">
        <v>34.299999999999997</v>
      </c>
      <c r="P10" s="9">
        <v>34.4</v>
      </c>
      <c r="Q10" s="9">
        <v>34.5</v>
      </c>
      <c r="R10" s="5">
        <v>34.5</v>
      </c>
      <c r="T10" s="15">
        <v>41070</v>
      </c>
      <c r="U10" s="14">
        <v>34.4</v>
      </c>
      <c r="Y10" s="24">
        <v>2016</v>
      </c>
      <c r="Z10" s="40">
        <f t="shared" si="10"/>
        <v>2.8434852904994531E-2</v>
      </c>
      <c r="AA10" s="40">
        <f t="shared" si="1"/>
        <v>1.8292469658284006E-2</v>
      </c>
      <c r="AB10" s="40">
        <f t="shared" si="1"/>
        <v>2.156695788086269E-2</v>
      </c>
      <c r="AC10" s="40">
        <f t="shared" si="1"/>
        <v>2.3139360203095344E-2</v>
      </c>
      <c r="AD10" s="40">
        <f t="shared" si="2"/>
        <v>2.1057030424739092E-2</v>
      </c>
      <c r="AE10" s="40">
        <f t="shared" si="3"/>
        <v>2.303516748631346E-2</v>
      </c>
      <c r="AF10" s="40">
        <f t="shared" si="4"/>
        <v>2.4604508315466209E-2</v>
      </c>
      <c r="AG10" s="40">
        <f t="shared" si="5"/>
        <v>1.6622317448249588E-2</v>
      </c>
      <c r="AH10" s="40">
        <f t="shared" si="6"/>
        <v>2.3296870672943847E-2</v>
      </c>
      <c r="AI10" s="40">
        <f t="shared" si="7"/>
        <v>2.065556473070923E-2</v>
      </c>
      <c r="AJ10" s="40">
        <f t="shared" si="8"/>
        <v>2.0180684857598798E-2</v>
      </c>
      <c r="AK10" s="41">
        <f t="shared" si="9"/>
        <v>2.3546421563564988E-2</v>
      </c>
    </row>
    <row r="11" spans="6:37" ht="21" customHeight="1" x14ac:dyDescent="0.25">
      <c r="F11" s="4">
        <v>2018</v>
      </c>
      <c r="G11" s="9">
        <v>34.4</v>
      </c>
      <c r="H11" s="9">
        <v>34.5</v>
      </c>
      <c r="I11" s="9">
        <v>34.299999999999997</v>
      </c>
      <c r="J11" s="9">
        <v>34.5</v>
      </c>
      <c r="K11" s="9">
        <v>34.5</v>
      </c>
      <c r="L11" s="9">
        <v>34.5</v>
      </c>
      <c r="M11" s="9">
        <v>34.5</v>
      </c>
      <c r="N11" s="9">
        <v>34.5</v>
      </c>
      <c r="O11" s="9">
        <v>34.5</v>
      </c>
      <c r="P11" s="9">
        <v>34.5</v>
      </c>
      <c r="Q11" s="9">
        <v>34.4</v>
      </c>
      <c r="R11" s="5">
        <v>34.5</v>
      </c>
      <c r="T11" s="15">
        <v>41100</v>
      </c>
      <c r="U11" s="14">
        <v>34.4</v>
      </c>
      <c r="Y11" s="24">
        <v>2017</v>
      </c>
      <c r="Z11" s="40">
        <f t="shared" si="10"/>
        <v>1.8124857598541905E-2</v>
      </c>
      <c r="AA11" s="40">
        <f t="shared" si="1"/>
        <v>2.4180806484852654E-2</v>
      </c>
      <c r="AB11" s="40">
        <f t="shared" si="1"/>
        <v>2.2550295722865429E-2</v>
      </c>
      <c r="AC11" s="40">
        <f t="shared" si="1"/>
        <v>2.4664800018211155E-2</v>
      </c>
      <c r="AD11" s="40">
        <f t="shared" si="2"/>
        <v>2.5420356749013783E-2</v>
      </c>
      <c r="AE11" s="40">
        <f t="shared" si="3"/>
        <v>2.495408267386226E-2</v>
      </c>
      <c r="AF11" s="40">
        <f t="shared" si="4"/>
        <v>2.5676409374717143E-2</v>
      </c>
      <c r="AG11" s="40">
        <f t="shared" si="5"/>
        <v>2.8644594012736065E-2</v>
      </c>
      <c r="AH11" s="40">
        <f t="shared" si="6"/>
        <v>2.5326161722088701E-2</v>
      </c>
      <c r="AI11" s="40">
        <f t="shared" si="7"/>
        <v>2.3192835391547765E-2</v>
      </c>
      <c r="AJ11" s="40">
        <f t="shared" si="8"/>
        <v>3.0684925341224901E-2</v>
      </c>
      <c r="AK11" s="41">
        <f t="shared" si="9"/>
        <v>3.0370295631116977E-2</v>
      </c>
    </row>
    <row r="12" spans="6:37" ht="21" customHeight="1" thickBot="1" x14ac:dyDescent="0.3">
      <c r="F12" s="6">
        <v>2019</v>
      </c>
      <c r="G12" s="7">
        <v>34.5</v>
      </c>
      <c r="H12" s="7">
        <v>34.4</v>
      </c>
      <c r="I12" s="7">
        <v>34.5</v>
      </c>
      <c r="J12" s="7">
        <v>34.4</v>
      </c>
      <c r="K12" s="7"/>
      <c r="L12" s="7"/>
      <c r="M12" s="7"/>
      <c r="N12" s="7"/>
      <c r="O12" s="7"/>
      <c r="P12" s="7"/>
      <c r="Q12" s="7"/>
      <c r="R12" s="8"/>
      <c r="T12" s="15">
        <v>41130</v>
      </c>
      <c r="U12" s="14">
        <v>34.4</v>
      </c>
      <c r="Y12" s="24">
        <v>2018</v>
      </c>
      <c r="Z12" s="40">
        <f t="shared" si="10"/>
        <v>2.8096362354678824E-2</v>
      </c>
      <c r="AA12" s="40">
        <f t="shared" si="1"/>
        <v>3.1681087486305846E-2</v>
      </c>
      <c r="AB12" s="40">
        <f t="shared" si="1"/>
        <v>3.3956028004511057E-2</v>
      </c>
      <c r="AC12" s="40">
        <f t="shared" si="1"/>
        <v>3.0880311024715307E-2</v>
      </c>
      <c r="AD12" s="40">
        <f t="shared" si="2"/>
        <v>3.2362495426677095E-2</v>
      </c>
      <c r="AE12" s="40">
        <f t="shared" si="3"/>
        <v>3.2299813059301179E-2</v>
      </c>
      <c r="AF12" s="40">
        <f t="shared" si="4"/>
        <v>3.1451950859083769E-2</v>
      </c>
      <c r="AG12" s="40">
        <f t="shared" si="5"/>
        <v>3.4830693309246333E-2</v>
      </c>
      <c r="AH12" s="40">
        <f t="shared" si="6"/>
        <v>3.5808158013395132E-2</v>
      </c>
      <c r="AI12" s="40">
        <f t="shared" si="7"/>
        <v>3.6252017966768059E-2</v>
      </c>
      <c r="AJ12" s="40">
        <f t="shared" si="8"/>
        <v>3.0142579532304214E-2</v>
      </c>
      <c r="AK12" s="41">
        <f t="shared" si="9"/>
        <v>3.3413848631239848E-2</v>
      </c>
    </row>
    <row r="13" spans="6:37" ht="21" customHeight="1" thickBot="1" x14ac:dyDescent="0.3">
      <c r="T13" s="15">
        <v>41160</v>
      </c>
      <c r="U13" s="14">
        <v>34.4</v>
      </c>
      <c r="Y13" s="27">
        <v>2019</v>
      </c>
      <c r="Z13" s="42">
        <f t="shared" si="10"/>
        <v>3.4827278465858383E-2</v>
      </c>
      <c r="AA13" s="42">
        <f t="shared" si="1"/>
        <v>3.1011615811373097E-2</v>
      </c>
      <c r="AB13" s="42">
        <f t="shared" si="1"/>
        <v>3.2419706689129336E-2</v>
      </c>
      <c r="AC13" s="42">
        <f t="shared" si="1"/>
        <v>2.9351866817520618E-2</v>
      </c>
      <c r="AD13" s="28"/>
      <c r="AE13" s="28"/>
      <c r="AF13" s="28"/>
      <c r="AG13" s="28"/>
      <c r="AH13" s="28"/>
      <c r="AI13" s="28"/>
      <c r="AJ13" s="28"/>
      <c r="AK13" s="29"/>
    </row>
    <row r="14" spans="6:37" ht="21" customHeight="1" x14ac:dyDescent="0.25">
      <c r="T14" s="15">
        <v>41190</v>
      </c>
      <c r="U14" s="14">
        <v>34.4</v>
      </c>
    </row>
    <row r="15" spans="6:37" ht="21" customHeight="1" thickBot="1" x14ac:dyDescent="0.3">
      <c r="T15" s="15">
        <v>41220</v>
      </c>
      <c r="U15" s="14">
        <v>34.4</v>
      </c>
    </row>
    <row r="16" spans="6:37" ht="21" customHeight="1" thickBot="1" x14ac:dyDescent="0.3">
      <c r="F16" s="1" t="s">
        <v>0</v>
      </c>
      <c r="G16" s="2" t="s">
        <v>1</v>
      </c>
      <c r="H16" s="2" t="s">
        <v>2</v>
      </c>
      <c r="I16" s="2" t="s">
        <v>3</v>
      </c>
      <c r="J16" s="2" t="s">
        <v>4</v>
      </c>
      <c r="K16" s="2" t="s">
        <v>5</v>
      </c>
      <c r="L16" s="2" t="s">
        <v>6</v>
      </c>
      <c r="M16" s="2" t="s">
        <v>7</v>
      </c>
      <c r="N16" s="2" t="s">
        <v>8</v>
      </c>
      <c r="O16" s="2" t="s">
        <v>9</v>
      </c>
      <c r="P16" s="2" t="s">
        <v>10</v>
      </c>
      <c r="Q16" s="2" t="s">
        <v>11</v>
      </c>
      <c r="R16" s="3" t="s">
        <v>12</v>
      </c>
      <c r="T16" s="15">
        <v>41250</v>
      </c>
      <c r="U16" s="14">
        <v>34.5</v>
      </c>
      <c r="Y16" s="37"/>
      <c r="Z16" s="38" t="s">
        <v>1</v>
      </c>
      <c r="AA16" s="38" t="s">
        <v>2</v>
      </c>
      <c r="AB16" s="38" t="s">
        <v>3</v>
      </c>
      <c r="AC16" s="38" t="s">
        <v>4</v>
      </c>
      <c r="AD16" s="38" t="s">
        <v>5</v>
      </c>
      <c r="AE16" s="38" t="s">
        <v>6</v>
      </c>
      <c r="AF16" s="38" t="s">
        <v>7</v>
      </c>
      <c r="AG16" s="38" t="s">
        <v>8</v>
      </c>
      <c r="AH16" s="38" t="s">
        <v>9</v>
      </c>
      <c r="AI16" s="38" t="s">
        <v>10</v>
      </c>
      <c r="AJ16" s="38" t="s">
        <v>11</v>
      </c>
      <c r="AK16" s="39" t="s">
        <v>12</v>
      </c>
    </row>
    <row r="17" spans="6:37" ht="21" customHeight="1" thickTop="1" x14ac:dyDescent="0.25">
      <c r="F17" s="16">
        <v>2011</v>
      </c>
      <c r="G17" s="17">
        <v>781.47</v>
      </c>
      <c r="H17" s="17">
        <v>784.44</v>
      </c>
      <c r="I17" s="17">
        <v>784.78</v>
      </c>
      <c r="J17" s="17">
        <v>788.45</v>
      </c>
      <c r="K17" s="17">
        <v>788.56</v>
      </c>
      <c r="L17" s="17">
        <v>789.24</v>
      </c>
      <c r="M17" s="17">
        <v>794.98</v>
      </c>
      <c r="N17" s="17">
        <v>791.3</v>
      </c>
      <c r="O17" s="17">
        <v>794.98</v>
      </c>
      <c r="P17" s="17">
        <v>798.42</v>
      </c>
      <c r="Q17" s="17">
        <v>797.74</v>
      </c>
      <c r="R17" s="17">
        <v>798.42</v>
      </c>
      <c r="T17" s="15">
        <v>41280</v>
      </c>
      <c r="U17" s="14">
        <v>34.4</v>
      </c>
      <c r="Y17" s="24">
        <v>2012</v>
      </c>
      <c r="Z17" s="40">
        <f>(G30-G29)/G29</f>
        <v>1.7067833698030502E-2</v>
      </c>
      <c r="AA17" s="40">
        <f t="shared" ref="AA17:AC24" si="11">(H30-H29)/H29</f>
        <v>1.7927415828596419E-2</v>
      </c>
      <c r="AB17" s="40">
        <f t="shared" si="11"/>
        <v>2.0979020979020997E-2</v>
      </c>
      <c r="AC17" s="40">
        <f t="shared" si="11"/>
        <v>2.0942408376963213E-2</v>
      </c>
      <c r="AD17" s="40">
        <f t="shared" ref="AD17:AD23" si="12">(K30-K29)/K29</f>
        <v>1.7833840800347986E-2</v>
      </c>
      <c r="AE17" s="40">
        <f t="shared" ref="AE17:AE23" si="13">(L30-L29)/L29</f>
        <v>1.9991308126901228E-2</v>
      </c>
      <c r="AF17" s="40">
        <f t="shared" ref="AF17:AF23" si="14">(M30-M29)/M29</f>
        <v>1.7741237559498059E-2</v>
      </c>
      <c r="AG17" s="40">
        <f t="shared" ref="AG17:AG23" si="15">(N30-N29)/N29</f>
        <v>1.8638925010836572E-2</v>
      </c>
      <c r="AH17" s="40">
        <f t="shared" ref="AH17:AH23" si="16">(O30-O29)/O29</f>
        <v>2.0337516226741622E-2</v>
      </c>
      <c r="AI17" s="40">
        <f t="shared" ref="AI17:AI23" si="17">(P30-P29)/P29</f>
        <v>1.5079707022834893E-2</v>
      </c>
      <c r="AJ17" s="40">
        <f t="shared" ref="AJ17:AJ23" si="18">(Q30-Q29)/Q29</f>
        <v>1.8973695558430259E-2</v>
      </c>
      <c r="AK17" s="41">
        <f t="shared" ref="AK17:AK23" si="19">(R30-R29)/R29</f>
        <v>2.2404136148211958E-2</v>
      </c>
    </row>
    <row r="18" spans="6:37" ht="21" customHeight="1" x14ac:dyDescent="0.25">
      <c r="F18" s="4">
        <v>2012</v>
      </c>
      <c r="G18" s="12">
        <v>801.78</v>
      </c>
      <c r="H18" s="12">
        <v>803.16</v>
      </c>
      <c r="I18" s="12">
        <v>803.58</v>
      </c>
      <c r="J18" s="12">
        <v>807.3</v>
      </c>
      <c r="K18" s="12">
        <v>804.96</v>
      </c>
      <c r="L18" s="12">
        <v>807.37</v>
      </c>
      <c r="M18" s="12">
        <v>809.09</v>
      </c>
      <c r="N18" s="12">
        <v>808.4</v>
      </c>
      <c r="O18" s="12">
        <v>811.15</v>
      </c>
      <c r="P18" s="12">
        <v>810.46</v>
      </c>
      <c r="Q18" s="12">
        <v>812.87</v>
      </c>
      <c r="R18" s="13">
        <v>818.69</v>
      </c>
      <c r="T18" s="15">
        <v>41310</v>
      </c>
      <c r="U18" s="14">
        <v>34.5</v>
      </c>
      <c r="Y18" s="24">
        <v>2013</v>
      </c>
      <c r="Z18" s="40">
        <f t="shared" ref="Z18:Z24" si="20">(G31-G30)/G30</f>
        <v>2.2375215146299619E-2</v>
      </c>
      <c r="AA18" s="40">
        <f t="shared" si="11"/>
        <v>2.147766323024055E-2</v>
      </c>
      <c r="AB18" s="40">
        <f t="shared" si="11"/>
        <v>1.9263698630136956E-2</v>
      </c>
      <c r="AC18" s="40">
        <f t="shared" si="11"/>
        <v>2.0512820512820534E-2</v>
      </c>
      <c r="AD18" s="40">
        <f t="shared" si="12"/>
        <v>2.1367521367521368E-2</v>
      </c>
      <c r="AE18" s="40">
        <f t="shared" si="13"/>
        <v>2.130379207498935E-2</v>
      </c>
      <c r="AF18" s="40">
        <f t="shared" si="14"/>
        <v>1.9982993197278864E-2</v>
      </c>
      <c r="AG18" s="40">
        <f t="shared" si="15"/>
        <v>2.2553191489361749E-2</v>
      </c>
      <c r="AH18" s="40">
        <f t="shared" si="16"/>
        <v>2.0356234096692131E-2</v>
      </c>
      <c r="AI18" s="40">
        <f t="shared" si="17"/>
        <v>2.2495755517826874E-2</v>
      </c>
      <c r="AJ18" s="40">
        <f t="shared" si="18"/>
        <v>2.2429115531104576E-2</v>
      </c>
      <c r="AK18" s="41">
        <f t="shared" si="19"/>
        <v>1.854193004635488E-2</v>
      </c>
    </row>
    <row r="19" spans="6:37" ht="21" customHeight="1" x14ac:dyDescent="0.25">
      <c r="F19" s="4">
        <v>2013</v>
      </c>
      <c r="G19" s="12">
        <v>817.34</v>
      </c>
      <c r="H19" s="12">
        <v>820.41</v>
      </c>
      <c r="I19" s="12">
        <v>821.45</v>
      </c>
      <c r="J19" s="12">
        <v>821.47</v>
      </c>
      <c r="K19" s="12">
        <v>824.55</v>
      </c>
      <c r="L19" s="12">
        <v>826.97</v>
      </c>
      <c r="M19" s="12">
        <v>825.26</v>
      </c>
      <c r="N19" s="12">
        <v>829.04</v>
      </c>
      <c r="O19" s="12">
        <v>827.66</v>
      </c>
      <c r="P19" s="12">
        <v>828.7</v>
      </c>
      <c r="Q19" s="12">
        <v>833.52</v>
      </c>
      <c r="R19" s="13">
        <v>831.45</v>
      </c>
      <c r="T19" s="15">
        <v>41340</v>
      </c>
      <c r="U19" s="14">
        <v>34.6</v>
      </c>
      <c r="Y19" s="24">
        <v>2014</v>
      </c>
      <c r="Z19" s="40">
        <f t="shared" si="20"/>
        <v>1.8939393939393909E-2</v>
      </c>
      <c r="AA19" s="40">
        <f t="shared" si="11"/>
        <v>2.2708158116063883E-2</v>
      </c>
      <c r="AB19" s="40">
        <f t="shared" si="11"/>
        <v>2.0999580008399833E-2</v>
      </c>
      <c r="AC19" s="40">
        <f t="shared" si="11"/>
        <v>1.9262981574539401E-2</v>
      </c>
      <c r="AD19" s="40">
        <f t="shared" si="12"/>
        <v>2.0920502092050212E-2</v>
      </c>
      <c r="AE19" s="40">
        <f t="shared" si="13"/>
        <v>1.9607843137255002E-2</v>
      </c>
      <c r="AF19" s="40">
        <f t="shared" si="14"/>
        <v>2.0425177157148897E-2</v>
      </c>
      <c r="AG19" s="40">
        <f t="shared" si="15"/>
        <v>2.1639617145235105E-2</v>
      </c>
      <c r="AH19" s="40">
        <f t="shared" si="16"/>
        <v>2.0781379883624274E-2</v>
      </c>
      <c r="AI19" s="40">
        <f t="shared" si="17"/>
        <v>2.0340390203403839E-2</v>
      </c>
      <c r="AJ19" s="40">
        <f t="shared" si="18"/>
        <v>2.0281456953642318E-2</v>
      </c>
      <c r="AK19" s="41">
        <f t="shared" si="19"/>
        <v>1.9859329747620887E-2</v>
      </c>
    </row>
    <row r="20" spans="6:37" ht="21" customHeight="1" x14ac:dyDescent="0.25">
      <c r="F20" s="4">
        <v>2014</v>
      </c>
      <c r="G20" s="12">
        <v>832.82</v>
      </c>
      <c r="H20" s="12">
        <v>834.18</v>
      </c>
      <c r="I20" s="12">
        <v>838.7</v>
      </c>
      <c r="J20" s="12">
        <v>839.73</v>
      </c>
      <c r="K20" s="12">
        <v>841.8</v>
      </c>
      <c r="L20" s="12">
        <v>843.18</v>
      </c>
      <c r="M20" s="12">
        <v>844.56</v>
      </c>
      <c r="N20" s="12">
        <v>849.43</v>
      </c>
      <c r="O20" s="12">
        <v>847.32</v>
      </c>
      <c r="P20" s="12">
        <v>850.47</v>
      </c>
      <c r="Q20" s="12">
        <v>852.89</v>
      </c>
      <c r="R20" s="13">
        <v>852.89</v>
      </c>
      <c r="T20" s="15">
        <v>41370</v>
      </c>
      <c r="U20" s="14">
        <v>34.4</v>
      </c>
      <c r="Y20" s="24">
        <v>2015</v>
      </c>
      <c r="Z20" s="40">
        <f t="shared" si="20"/>
        <v>2.1891780256092425E-2</v>
      </c>
      <c r="AA20" s="40">
        <f t="shared" si="11"/>
        <v>1.9325657894736795E-2</v>
      </c>
      <c r="AB20" s="40">
        <f t="shared" si="11"/>
        <v>2.2213081036610561E-2</v>
      </c>
      <c r="AC20" s="40">
        <f t="shared" si="11"/>
        <v>2.2596548890714902E-2</v>
      </c>
      <c r="AD20" s="40">
        <f t="shared" si="12"/>
        <v>2.3360655737704929E-2</v>
      </c>
      <c r="AE20" s="40">
        <f t="shared" si="13"/>
        <v>2.2504091653027705E-2</v>
      </c>
      <c r="AF20" s="40">
        <f t="shared" si="14"/>
        <v>2.1650326797385665E-2</v>
      </c>
      <c r="AG20" s="40">
        <f t="shared" si="15"/>
        <v>2.1995926680244363E-2</v>
      </c>
      <c r="AH20" s="40">
        <f t="shared" si="16"/>
        <v>2.2801302931596185E-2</v>
      </c>
      <c r="AI20" s="40">
        <f t="shared" si="17"/>
        <v>2.5223759153783606E-2</v>
      </c>
      <c r="AJ20" s="40">
        <f t="shared" si="18"/>
        <v>2.4340770791075109E-2</v>
      </c>
      <c r="AK20" s="41">
        <f t="shared" si="19"/>
        <v>2.4746450304259756E-2</v>
      </c>
    </row>
    <row r="21" spans="6:37" ht="21" customHeight="1" x14ac:dyDescent="0.25">
      <c r="F21" s="4">
        <v>2015</v>
      </c>
      <c r="G21" s="12">
        <v>853.53</v>
      </c>
      <c r="H21" s="12">
        <v>857.73</v>
      </c>
      <c r="I21" s="12">
        <v>857.33</v>
      </c>
      <c r="J21" s="12">
        <v>858.71</v>
      </c>
      <c r="K21" s="12">
        <v>861.47</v>
      </c>
      <c r="L21" s="12">
        <v>862.16</v>
      </c>
      <c r="M21" s="12">
        <v>862.85</v>
      </c>
      <c r="N21" s="12">
        <v>868.11</v>
      </c>
      <c r="O21" s="12">
        <v>866.64</v>
      </c>
      <c r="P21" s="12">
        <v>871.92</v>
      </c>
      <c r="Q21" s="12">
        <v>871.13</v>
      </c>
      <c r="R21" s="13">
        <v>871.47</v>
      </c>
      <c r="T21" s="15">
        <v>41400</v>
      </c>
      <c r="U21" s="14">
        <v>34.4</v>
      </c>
      <c r="Y21" s="24">
        <v>2016</v>
      </c>
      <c r="Z21" s="40">
        <f t="shared" si="20"/>
        <v>2.5464834276475449E-2</v>
      </c>
      <c r="AA21" s="40">
        <f t="shared" si="11"/>
        <v>2.4203307785397397E-2</v>
      </c>
      <c r="AB21" s="40">
        <f t="shared" si="11"/>
        <v>2.4547283702213256E-2</v>
      </c>
      <c r="AC21" s="40">
        <f t="shared" si="11"/>
        <v>2.6114905584572058E-2</v>
      </c>
      <c r="AD21" s="40">
        <f t="shared" si="12"/>
        <v>2.4028834601521883E-2</v>
      </c>
      <c r="AE21" s="40">
        <f t="shared" si="13"/>
        <v>2.6010404161664752E-2</v>
      </c>
      <c r="AF21" s="40">
        <f t="shared" si="14"/>
        <v>2.7588964414234213E-2</v>
      </c>
      <c r="AG21" s="40">
        <f t="shared" si="15"/>
        <v>2.5508170585890815E-2</v>
      </c>
      <c r="AH21" s="40">
        <f t="shared" si="16"/>
        <v>2.6273885350318476E-2</v>
      </c>
      <c r="AI21" s="40">
        <f t="shared" si="17"/>
        <v>2.6587301587301656E-2</v>
      </c>
      <c r="AJ21" s="40">
        <f t="shared" si="18"/>
        <v>2.6138613861386144E-2</v>
      </c>
      <c r="AK21" s="41">
        <f t="shared" si="19"/>
        <v>2.6524148851939752E-2</v>
      </c>
    </row>
    <row r="22" spans="6:37" ht="21" customHeight="1" x14ac:dyDescent="0.25">
      <c r="F22" s="4">
        <v>2016</v>
      </c>
      <c r="G22" s="12">
        <v>877.8</v>
      </c>
      <c r="H22" s="12">
        <v>873.42</v>
      </c>
      <c r="I22" s="12">
        <v>875.82</v>
      </c>
      <c r="J22" s="12">
        <v>878.58</v>
      </c>
      <c r="K22" s="12">
        <v>879.61</v>
      </c>
      <c r="L22" s="12">
        <v>882.02</v>
      </c>
      <c r="M22" s="12">
        <v>884.08</v>
      </c>
      <c r="N22" s="12">
        <v>882.54</v>
      </c>
      <c r="O22" s="12">
        <v>886.83</v>
      </c>
      <c r="P22" s="12">
        <v>889.93</v>
      </c>
      <c r="Q22" s="12">
        <v>888.71</v>
      </c>
      <c r="R22" s="13">
        <v>891.99</v>
      </c>
      <c r="T22" s="15">
        <v>41430</v>
      </c>
      <c r="U22" s="14">
        <v>34.5</v>
      </c>
      <c r="Y22" s="24">
        <v>2017</v>
      </c>
      <c r="Z22" s="40">
        <f t="shared" si="20"/>
        <v>2.4044146629877784E-2</v>
      </c>
      <c r="AA22" s="40">
        <f t="shared" si="11"/>
        <v>2.7176053564395342E-2</v>
      </c>
      <c r="AB22" s="40">
        <f t="shared" si="11"/>
        <v>2.5530243519245818E-2</v>
      </c>
      <c r="AC22" s="40">
        <f t="shared" si="11"/>
        <v>2.466718872357097E-2</v>
      </c>
      <c r="AD22" s="40">
        <f t="shared" si="12"/>
        <v>2.5420414548298732E-2</v>
      </c>
      <c r="AE22" s="40">
        <f t="shared" si="13"/>
        <v>2.4960998439937619E-2</v>
      </c>
      <c r="AF22" s="40">
        <f t="shared" si="14"/>
        <v>2.5680933852140084E-2</v>
      </c>
      <c r="AG22" s="40">
        <f t="shared" si="15"/>
        <v>2.5650991061018272E-2</v>
      </c>
      <c r="AH22" s="40">
        <f t="shared" si="16"/>
        <v>2.8316524437548504E-2</v>
      </c>
      <c r="AI22" s="40">
        <f t="shared" si="17"/>
        <v>2.3192887514495473E-2</v>
      </c>
      <c r="AJ22" s="40">
        <f t="shared" si="18"/>
        <v>2.4700887688151315E-2</v>
      </c>
      <c r="AK22" s="41">
        <f t="shared" si="19"/>
        <v>2.7381411492479787E-2</v>
      </c>
    </row>
    <row r="23" spans="6:37" ht="21" customHeight="1" x14ac:dyDescent="0.25">
      <c r="F23" s="4">
        <v>2017</v>
      </c>
      <c r="G23" s="12">
        <v>893.71</v>
      </c>
      <c r="H23" s="12">
        <v>894.54</v>
      </c>
      <c r="I23" s="12">
        <v>895.57</v>
      </c>
      <c r="J23" s="12">
        <v>900.25</v>
      </c>
      <c r="K23" s="12">
        <v>901.97</v>
      </c>
      <c r="L23" s="12">
        <v>904.03</v>
      </c>
      <c r="M23" s="12">
        <v>906.78</v>
      </c>
      <c r="N23" s="12">
        <v>907.82</v>
      </c>
      <c r="O23" s="12">
        <v>909.29</v>
      </c>
      <c r="P23" s="12">
        <v>910.57</v>
      </c>
      <c r="Q23" s="12">
        <v>915.98</v>
      </c>
      <c r="R23" s="13">
        <v>919.08</v>
      </c>
      <c r="T23" s="15">
        <v>41460</v>
      </c>
      <c r="U23" s="14">
        <v>34.4</v>
      </c>
      <c r="Y23" s="24">
        <v>2018</v>
      </c>
      <c r="Z23" s="40">
        <f t="shared" si="20"/>
        <v>2.8098537336412641E-2</v>
      </c>
      <c r="AA23" s="40">
        <f t="shared" si="11"/>
        <v>2.5690184049079821E-2</v>
      </c>
      <c r="AB23" s="40">
        <f t="shared" si="11"/>
        <v>2.7958636537725026E-2</v>
      </c>
      <c r="AC23" s="40">
        <f t="shared" si="11"/>
        <v>2.7894535727932625E-2</v>
      </c>
      <c r="AD23" s="40">
        <f t="shared" si="12"/>
        <v>2.9366895499618597E-2</v>
      </c>
      <c r="AE23" s="40">
        <f t="shared" si="13"/>
        <v>2.9299847792998459E-2</v>
      </c>
      <c r="AF23" s="40">
        <f t="shared" si="14"/>
        <v>2.8452200303490136E-2</v>
      </c>
      <c r="AG23" s="40">
        <f t="shared" si="15"/>
        <v>3.1830238726790444E-2</v>
      </c>
      <c r="AH23" s="40">
        <f t="shared" si="16"/>
        <v>2.9800075443228935E-2</v>
      </c>
      <c r="AI23" s="40">
        <f t="shared" si="17"/>
        <v>3.3245183226294016E-2</v>
      </c>
      <c r="AJ23" s="40">
        <f t="shared" si="18"/>
        <v>3.3145009416195817E-2</v>
      </c>
      <c r="AK23" s="41">
        <f t="shared" si="19"/>
        <v>3.3408408408408426E-2</v>
      </c>
    </row>
    <row r="24" spans="6:37" ht="21" customHeight="1" thickBot="1" x14ac:dyDescent="0.3">
      <c r="F24" s="4">
        <v>2018</v>
      </c>
      <c r="G24" s="12">
        <v>918.82</v>
      </c>
      <c r="H24" s="12">
        <v>922.88</v>
      </c>
      <c r="I24" s="12">
        <v>925.98</v>
      </c>
      <c r="J24" s="12">
        <v>928.05</v>
      </c>
      <c r="K24" s="12">
        <v>931.16</v>
      </c>
      <c r="L24" s="12">
        <v>933.23</v>
      </c>
      <c r="M24" s="12">
        <v>935.3</v>
      </c>
      <c r="N24" s="12">
        <v>939.44</v>
      </c>
      <c r="O24" s="12">
        <v>941.85</v>
      </c>
      <c r="P24" s="12">
        <v>943.58</v>
      </c>
      <c r="Q24" s="12">
        <v>943.59</v>
      </c>
      <c r="R24" s="13">
        <v>949.79</v>
      </c>
      <c r="T24" s="15">
        <v>41490</v>
      </c>
      <c r="U24" s="14">
        <v>34.5</v>
      </c>
      <c r="Y24" s="27">
        <v>2019</v>
      </c>
      <c r="Z24" s="42">
        <f t="shared" si="20"/>
        <v>3.1823287158367575E-2</v>
      </c>
      <c r="AA24" s="42">
        <f t="shared" si="11"/>
        <v>3.4018691588785052E-2</v>
      </c>
      <c r="AB24" s="42">
        <f t="shared" si="11"/>
        <v>3.2414307004470976E-2</v>
      </c>
      <c r="AC24" s="42">
        <f t="shared" si="11"/>
        <v>3.2342007434944274E-2</v>
      </c>
      <c r="AD24" s="28"/>
      <c r="AE24" s="28"/>
      <c r="AF24" s="28"/>
      <c r="AG24" s="28"/>
      <c r="AH24" s="28"/>
      <c r="AI24" s="28"/>
      <c r="AJ24" s="28"/>
      <c r="AK24" s="29"/>
    </row>
    <row r="25" spans="6:37" ht="23.25" customHeight="1" thickBot="1" x14ac:dyDescent="0.3">
      <c r="F25" s="6">
        <v>2019</v>
      </c>
      <c r="G25" s="10">
        <v>950.82</v>
      </c>
      <c r="H25" s="10">
        <v>951.5</v>
      </c>
      <c r="I25" s="10">
        <v>956</v>
      </c>
      <c r="J25" s="10">
        <v>955.29</v>
      </c>
      <c r="K25" s="10"/>
      <c r="L25" s="10"/>
      <c r="M25" s="10"/>
      <c r="N25" s="10"/>
      <c r="O25" s="10"/>
      <c r="P25" s="10"/>
      <c r="Q25" s="10"/>
      <c r="R25" s="11"/>
      <c r="T25" s="15">
        <v>41520</v>
      </c>
      <c r="U25" s="14">
        <v>34.4</v>
      </c>
    </row>
    <row r="26" spans="6:37" ht="23.25" customHeight="1" thickBot="1" x14ac:dyDescent="0.3">
      <c r="T26" s="15">
        <v>41550</v>
      </c>
      <c r="U26" s="14">
        <v>34.4</v>
      </c>
    </row>
    <row r="27" spans="6:37" ht="23.25" customHeight="1" thickBot="1" x14ac:dyDescent="0.3">
      <c r="T27" s="15">
        <v>41580</v>
      </c>
      <c r="U27" s="14">
        <v>34.4</v>
      </c>
      <c r="Y27" s="37"/>
      <c r="Z27" s="38" t="s">
        <v>1</v>
      </c>
      <c r="AA27" s="38" t="s">
        <v>2</v>
      </c>
      <c r="AB27" s="38" t="s">
        <v>3</v>
      </c>
      <c r="AC27" s="38" t="s">
        <v>4</v>
      </c>
      <c r="AD27" s="38" t="s">
        <v>5</v>
      </c>
      <c r="AE27" s="38" t="s">
        <v>6</v>
      </c>
      <c r="AF27" s="38" t="s">
        <v>7</v>
      </c>
      <c r="AG27" s="38" t="s">
        <v>8</v>
      </c>
      <c r="AH27" s="38" t="s">
        <v>9</v>
      </c>
      <c r="AI27" s="38" t="s">
        <v>10</v>
      </c>
      <c r="AJ27" s="38" t="s">
        <v>11</v>
      </c>
      <c r="AK27" s="39" t="s">
        <v>12</v>
      </c>
    </row>
    <row r="28" spans="6:37" ht="23.25" customHeight="1" thickTop="1" thickBot="1" x14ac:dyDescent="0.3">
      <c r="F28" s="1" t="s">
        <v>0</v>
      </c>
      <c r="G28" s="2" t="s">
        <v>1</v>
      </c>
      <c r="H28" s="2" t="s">
        <v>2</v>
      </c>
      <c r="I28" s="2" t="s">
        <v>3</v>
      </c>
      <c r="J28" s="2" t="s">
        <v>4</v>
      </c>
      <c r="K28" s="2" t="s">
        <v>5</v>
      </c>
      <c r="L28" s="2" t="s">
        <v>6</v>
      </c>
      <c r="M28" s="2" t="s">
        <v>7</v>
      </c>
      <c r="N28" s="2" t="s">
        <v>8</v>
      </c>
      <c r="O28" s="2" t="s">
        <v>9</v>
      </c>
      <c r="P28" s="2" t="s">
        <v>10</v>
      </c>
      <c r="Q28" s="2" t="s">
        <v>11</v>
      </c>
      <c r="R28" s="3" t="s">
        <v>12</v>
      </c>
      <c r="T28" s="15">
        <v>41610</v>
      </c>
      <c r="U28" s="14">
        <v>34.299999999999997</v>
      </c>
      <c r="X28" s="18">
        <f>SUM(Z28:AK28)</f>
        <v>-3.2701407930080736E-2</v>
      </c>
      <c r="Y28" s="24">
        <v>2012</v>
      </c>
      <c r="Z28" s="40">
        <f>Z17-Z6</f>
        <v>-8.9216476640178732E-3</v>
      </c>
      <c r="AA28" s="40">
        <f t="shared" ref="AA28:AC28" si="21">AA17-AA6</f>
        <v>-5.9367420419863051E-3</v>
      </c>
      <c r="AB28" s="40">
        <f t="shared" si="21"/>
        <v>-2.9767373226687356E-3</v>
      </c>
      <c r="AC28" s="40">
        <f t="shared" si="21"/>
        <v>-2.965258564504105E-3</v>
      </c>
      <c r="AD28" s="40">
        <f t="shared" ref="AD28:AK28" si="22">AD17-AD6</f>
        <v>-2.9635620605631581E-3</v>
      </c>
      <c r="AE28" s="40">
        <f t="shared" si="22"/>
        <v>-2.9801580937667514E-3</v>
      </c>
      <c r="AF28" s="40">
        <f t="shared" si="22"/>
        <v>-7.6366260160602717E-6</v>
      </c>
      <c r="AG28" s="40">
        <f t="shared" si="22"/>
        <v>-2.9710838353659112E-3</v>
      </c>
      <c r="AH28" s="40">
        <f t="shared" si="22"/>
        <v>-2.6181162606671304E-6</v>
      </c>
      <c r="AI28" s="40">
        <f t="shared" si="22"/>
        <v>-7.5547742093423631E-8</v>
      </c>
      <c r="AJ28" s="40">
        <f t="shared" si="22"/>
        <v>7.6163847646595895E-6</v>
      </c>
      <c r="AK28" s="41">
        <f t="shared" si="22"/>
        <v>-2.9835044419537389E-3</v>
      </c>
    </row>
    <row r="29" spans="6:37" ht="23.25" customHeight="1" thickTop="1" x14ac:dyDescent="0.25">
      <c r="F29" s="16">
        <v>2011</v>
      </c>
      <c r="G29" s="20">
        <v>22.85</v>
      </c>
      <c r="H29" s="20">
        <v>22.87</v>
      </c>
      <c r="I29" s="20">
        <v>22.88</v>
      </c>
      <c r="J29" s="20">
        <v>22.92</v>
      </c>
      <c r="K29" s="20">
        <v>22.99</v>
      </c>
      <c r="L29" s="20">
        <v>23.01</v>
      </c>
      <c r="M29" s="20">
        <v>23.11</v>
      </c>
      <c r="N29" s="20">
        <v>23.07</v>
      </c>
      <c r="O29" s="20">
        <v>23.11</v>
      </c>
      <c r="P29" s="20">
        <v>23.21</v>
      </c>
      <c r="Q29" s="20">
        <v>23.19</v>
      </c>
      <c r="R29" s="20">
        <v>23.21</v>
      </c>
      <c r="T29" s="15">
        <v>41641</v>
      </c>
      <c r="U29" s="14">
        <v>34.4</v>
      </c>
      <c r="X29" s="18">
        <f t="shared" ref="X29:X35" si="23">SUM(Z29:AK29)</f>
        <v>-5.9944171098481429E-3</v>
      </c>
      <c r="Y29" s="24">
        <v>2013</v>
      </c>
      <c r="Z29" s="40">
        <f t="shared" ref="Z29:AC35" si="24">Z18-Z7</f>
        <v>2.9683953204121434E-3</v>
      </c>
      <c r="AA29" s="40">
        <f t="shared" si="24"/>
        <v>0</v>
      </c>
      <c r="AB29" s="40">
        <f t="shared" si="24"/>
        <v>-2.9742863869117557E-3</v>
      </c>
      <c r="AC29" s="40">
        <f t="shared" si="24"/>
        <v>2.9604855691811524E-3</v>
      </c>
      <c r="AD29" s="40">
        <f t="shared" ref="AD29:AK29" si="25">AD18-AD7</f>
        <v>-2.9690916318822272E-3</v>
      </c>
      <c r="AE29" s="40">
        <f t="shared" si="25"/>
        <v>-2.9725620129753029E-3</v>
      </c>
      <c r="AF29" s="40">
        <f t="shared" si="25"/>
        <v>-2.4225166713257029E-6</v>
      </c>
      <c r="AG29" s="40">
        <f t="shared" si="25"/>
        <v>-2.9787234042552568E-3</v>
      </c>
      <c r="AH29" s="40">
        <f t="shared" si="25"/>
        <v>2.4154441617824096E-6</v>
      </c>
      <c r="AI29" s="40">
        <f t="shared" si="25"/>
        <v>-9.981964590528164E-6</v>
      </c>
      <c r="AJ29" s="40">
        <f t="shared" si="25"/>
        <v>-2.9747005772522046E-3</v>
      </c>
      <c r="AK29" s="41">
        <f t="shared" si="25"/>
        <v>2.95605505093538E-3</v>
      </c>
    </row>
    <row r="30" spans="6:37" ht="23.25" customHeight="1" x14ac:dyDescent="0.25">
      <c r="F30" s="4">
        <v>2012</v>
      </c>
      <c r="G30" s="20">
        <v>23.24</v>
      </c>
      <c r="H30" s="20">
        <v>23.28</v>
      </c>
      <c r="I30" s="20">
        <v>23.36</v>
      </c>
      <c r="J30" s="20">
        <v>23.4</v>
      </c>
      <c r="K30" s="20">
        <v>23.4</v>
      </c>
      <c r="L30" s="20">
        <v>23.47</v>
      </c>
      <c r="M30" s="20">
        <v>23.52</v>
      </c>
      <c r="N30" s="20">
        <v>23.5</v>
      </c>
      <c r="O30" s="20">
        <v>23.58</v>
      </c>
      <c r="P30" s="20">
        <v>23.56</v>
      </c>
      <c r="Q30" s="20">
        <v>23.63</v>
      </c>
      <c r="R30" s="20">
        <v>23.73</v>
      </c>
      <c r="T30" s="15">
        <v>41673</v>
      </c>
      <c r="U30">
        <v>34.299999999999997</v>
      </c>
      <c r="X30" s="18">
        <f t="shared" si="23"/>
        <v>-2.0738173646867104E-2</v>
      </c>
      <c r="Y30" s="24">
        <v>2014</v>
      </c>
      <c r="Z30" s="40">
        <f t="shared" si="24"/>
        <v>-9.2687958256482128E-8</v>
      </c>
      <c r="AA30" s="40">
        <f t="shared" si="24"/>
        <v>5.9238673346253545E-3</v>
      </c>
      <c r="AB30" s="40">
        <f t="shared" si="24"/>
        <v>1.2782019604903883E-7</v>
      </c>
      <c r="AC30" s="40">
        <f t="shared" si="24"/>
        <v>-2.9654625561044319E-3</v>
      </c>
      <c r="AD30" s="40">
        <f t="shared" ref="AD30:AK30" si="26">AD19-AD8</f>
        <v>0</v>
      </c>
      <c r="AE30" s="40">
        <f t="shared" si="26"/>
        <v>6.1647208675595644E-6</v>
      </c>
      <c r="AF30" s="40">
        <f t="shared" si="26"/>
        <v>-2.961391924110289E-3</v>
      </c>
      <c r="AG30" s="40">
        <f t="shared" si="26"/>
        <v>-2.955094810762178E-3</v>
      </c>
      <c r="AH30" s="40">
        <f t="shared" si="26"/>
        <v>-2.972335410095471E-3</v>
      </c>
      <c r="AI30" s="40">
        <f t="shared" si="26"/>
        <v>-5.9296713387706271E-3</v>
      </c>
      <c r="AJ30" s="40">
        <f t="shared" si="26"/>
        <v>-2.9573375563874404E-3</v>
      </c>
      <c r="AK30" s="41">
        <f t="shared" si="26"/>
        <v>-5.9269472383673728E-3</v>
      </c>
    </row>
    <row r="31" spans="6:37" ht="23.25" customHeight="1" x14ac:dyDescent="0.25">
      <c r="F31" s="4">
        <v>2013</v>
      </c>
      <c r="G31" s="20">
        <v>23.76</v>
      </c>
      <c r="H31" s="20">
        <v>23.78</v>
      </c>
      <c r="I31" s="20">
        <v>23.81</v>
      </c>
      <c r="J31" s="20">
        <v>23.88</v>
      </c>
      <c r="K31" s="20">
        <v>23.9</v>
      </c>
      <c r="L31" s="20">
        <v>23.97</v>
      </c>
      <c r="M31" s="20">
        <v>23.99</v>
      </c>
      <c r="N31" s="20">
        <v>24.03</v>
      </c>
      <c r="O31" s="20">
        <v>24.06</v>
      </c>
      <c r="P31" s="20">
        <v>24.09</v>
      </c>
      <c r="Q31" s="20">
        <v>24.16</v>
      </c>
      <c r="R31" s="20">
        <v>24.17</v>
      </c>
      <c r="T31" s="15">
        <v>41705</v>
      </c>
      <c r="U31">
        <v>34.6</v>
      </c>
      <c r="X31" s="18">
        <f t="shared" si="23"/>
        <v>-5.9813338163209918E-3</v>
      </c>
      <c r="Y31" s="24">
        <v>2015</v>
      </c>
      <c r="Z31" s="40">
        <f t="shared" si="24"/>
        <v>-2.9755380119606024E-3</v>
      </c>
      <c r="AA31" s="40">
        <f t="shared" si="24"/>
        <v>-8.9056590872096317E-3</v>
      </c>
      <c r="AB31" s="40">
        <f t="shared" si="24"/>
        <v>1.3242566505519693E-7</v>
      </c>
      <c r="AC31" s="40">
        <f t="shared" si="24"/>
        <v>-5.9542948328550338E-6</v>
      </c>
      <c r="AD31" s="40">
        <f t="shared" ref="AD31:AK31" si="27">AD20-AD9</f>
        <v>-5.9396531243323392E-6</v>
      </c>
      <c r="AE31" s="40">
        <f t="shared" si="27"/>
        <v>-5.9299319245219306E-6</v>
      </c>
      <c r="AF31" s="40">
        <f t="shared" si="27"/>
        <v>-5.9202424931813213E-6</v>
      </c>
      <c r="AG31" s="40">
        <f t="shared" si="27"/>
        <v>4.7090401797747483E-6</v>
      </c>
      <c r="AH31" s="40">
        <f t="shared" si="27"/>
        <v>1.700029006457271E-16</v>
      </c>
      <c r="AI31" s="40">
        <f t="shared" si="27"/>
        <v>2.4109580801338903E-6</v>
      </c>
      <c r="AJ31" s="40">
        <f t="shared" si="27"/>
        <v>2.9546600382230302E-3</v>
      </c>
      <c r="AK31" s="41">
        <f t="shared" si="27"/>
        <v>2.9616949430759688E-3</v>
      </c>
    </row>
    <row r="32" spans="6:37" ht="23.25" customHeight="1" x14ac:dyDescent="0.25">
      <c r="F32" s="4">
        <v>2014</v>
      </c>
      <c r="G32" s="20">
        <v>24.21</v>
      </c>
      <c r="H32" s="20">
        <v>24.32</v>
      </c>
      <c r="I32" s="20">
        <v>24.31</v>
      </c>
      <c r="J32" s="20">
        <v>24.34</v>
      </c>
      <c r="K32" s="20">
        <v>24.4</v>
      </c>
      <c r="L32" s="20">
        <v>24.44</v>
      </c>
      <c r="M32" s="20">
        <v>24.48</v>
      </c>
      <c r="N32" s="20">
        <v>24.55</v>
      </c>
      <c r="O32" s="20">
        <v>24.56</v>
      </c>
      <c r="P32" s="20">
        <v>24.58</v>
      </c>
      <c r="Q32" s="20">
        <v>24.65</v>
      </c>
      <c r="R32" s="20">
        <v>24.65</v>
      </c>
      <c r="T32" s="15">
        <v>41737</v>
      </c>
      <c r="U32">
        <v>34.5</v>
      </c>
      <c r="X32" s="18">
        <f t="shared" si="23"/>
        <v>4.4558448616094065E-2</v>
      </c>
      <c r="Y32" s="24">
        <v>2016</v>
      </c>
      <c r="Z32" s="40">
        <f t="shared" si="24"/>
        <v>-2.9700186285190819E-3</v>
      </c>
      <c r="AA32" s="40">
        <f t="shared" si="24"/>
        <v>5.9108381271133908E-3</v>
      </c>
      <c r="AB32" s="40">
        <f t="shared" si="24"/>
        <v>2.9803258213505664E-3</v>
      </c>
      <c r="AC32" s="40">
        <f t="shared" si="24"/>
        <v>2.9755453814767144E-3</v>
      </c>
      <c r="AD32" s="40">
        <f t="shared" ref="AD32:AK32" si="28">AD21-AD10</f>
        <v>2.9718041767827913E-3</v>
      </c>
      <c r="AE32" s="40">
        <f t="shared" si="28"/>
        <v>2.9752366753512914E-3</v>
      </c>
      <c r="AF32" s="40">
        <f t="shared" si="28"/>
        <v>2.9844560987680041E-3</v>
      </c>
      <c r="AG32" s="40">
        <f t="shared" si="28"/>
        <v>8.8858531376412274E-3</v>
      </c>
      <c r="AH32" s="40">
        <f t="shared" si="28"/>
        <v>2.9770146773746287E-3</v>
      </c>
      <c r="AI32" s="40">
        <f t="shared" si="28"/>
        <v>5.9317368565924254E-3</v>
      </c>
      <c r="AJ32" s="40">
        <f t="shared" si="28"/>
        <v>5.9579290037873461E-3</v>
      </c>
      <c r="AK32" s="41">
        <f t="shared" si="28"/>
        <v>2.9777272883747645E-3</v>
      </c>
    </row>
    <row r="33" spans="6:37" ht="23.25" customHeight="1" x14ac:dyDescent="0.25">
      <c r="F33" s="4">
        <v>2015</v>
      </c>
      <c r="G33" s="20">
        <v>24.74</v>
      </c>
      <c r="H33" s="20">
        <v>24.79</v>
      </c>
      <c r="I33" s="20">
        <v>24.85</v>
      </c>
      <c r="J33" s="20">
        <v>24.89</v>
      </c>
      <c r="K33" s="20">
        <v>24.97</v>
      </c>
      <c r="L33" s="20">
        <v>24.99</v>
      </c>
      <c r="M33" s="20">
        <v>25.01</v>
      </c>
      <c r="N33" s="20">
        <v>25.09</v>
      </c>
      <c r="O33" s="20">
        <v>25.12</v>
      </c>
      <c r="P33" s="20">
        <v>25.2</v>
      </c>
      <c r="Q33" s="20">
        <v>25.25</v>
      </c>
      <c r="R33" s="20">
        <v>25.26</v>
      </c>
      <c r="T33" s="15">
        <v>41769</v>
      </c>
      <c r="U33">
        <v>34.5</v>
      </c>
      <c r="X33" s="18">
        <f t="shared" si="23"/>
        <v>2.9322607503809613E-3</v>
      </c>
      <c r="Y33" s="24">
        <v>2017</v>
      </c>
      <c r="Z33" s="40">
        <f t="shared" si="24"/>
        <v>5.9192890313358795E-3</v>
      </c>
      <c r="AA33" s="40">
        <f t="shared" si="24"/>
        <v>2.9952470795426879E-3</v>
      </c>
      <c r="AB33" s="40">
        <f t="shared" si="24"/>
        <v>2.9799477963803889E-3</v>
      </c>
      <c r="AC33" s="40">
        <f t="shared" si="24"/>
        <v>2.3887053598146968E-6</v>
      </c>
      <c r="AD33" s="40">
        <f t="shared" ref="AD33:AK33" si="29">AD22-AD11</f>
        <v>5.7799284948478746E-8</v>
      </c>
      <c r="AE33" s="40">
        <f t="shared" si="29"/>
        <v>6.9157660753590977E-6</v>
      </c>
      <c r="AF33" s="40">
        <f t="shared" si="29"/>
        <v>4.5244774229402651E-6</v>
      </c>
      <c r="AG33" s="40">
        <f t="shared" si="29"/>
        <v>-2.9936029517177928E-3</v>
      </c>
      <c r="AH33" s="40">
        <f t="shared" si="29"/>
        <v>2.9903627154598024E-3</v>
      </c>
      <c r="AI33" s="40">
        <f t="shared" si="29"/>
        <v>5.2122947707955447E-8</v>
      </c>
      <c r="AJ33" s="40">
        <f t="shared" si="29"/>
        <v>-5.9840376530735859E-3</v>
      </c>
      <c r="AK33" s="41">
        <f t="shared" si="29"/>
        <v>-2.9888841386371892E-3</v>
      </c>
    </row>
    <row r="34" spans="6:37" ht="23.25" customHeight="1" x14ac:dyDescent="0.25">
      <c r="F34" s="4">
        <v>2016</v>
      </c>
      <c r="G34" s="20">
        <v>25.37</v>
      </c>
      <c r="H34" s="20">
        <v>25.39</v>
      </c>
      <c r="I34" s="20">
        <v>25.46</v>
      </c>
      <c r="J34" s="20">
        <v>25.54</v>
      </c>
      <c r="K34" s="20">
        <v>25.57</v>
      </c>
      <c r="L34" s="20">
        <v>25.64</v>
      </c>
      <c r="M34" s="20">
        <v>25.7</v>
      </c>
      <c r="N34" s="20">
        <v>25.73</v>
      </c>
      <c r="O34" s="20">
        <v>25.78</v>
      </c>
      <c r="P34" s="20">
        <v>25.87</v>
      </c>
      <c r="Q34" s="20">
        <v>25.91</v>
      </c>
      <c r="R34" s="20">
        <v>25.93</v>
      </c>
      <c r="T34" s="15">
        <v>41801</v>
      </c>
      <c r="U34">
        <v>34.5</v>
      </c>
      <c r="X34" s="18">
        <f t="shared" si="23"/>
        <v>-3.2985593200051726E-2</v>
      </c>
      <c r="Y34" s="24">
        <v>2018</v>
      </c>
      <c r="Z34" s="40">
        <f t="shared" si="24"/>
        <v>2.174981733816389E-6</v>
      </c>
      <c r="AA34" s="40">
        <f t="shared" si="24"/>
        <v>-5.990903437226025E-3</v>
      </c>
      <c r="AB34" s="40">
        <f t="shared" si="24"/>
        <v>-5.9973914667860312E-3</v>
      </c>
      <c r="AC34" s="40">
        <f t="shared" si="24"/>
        <v>-2.9857752967826813E-3</v>
      </c>
      <c r="AD34" s="40">
        <f t="shared" ref="AD34:AK34" si="30">AD23-AD12</f>
        <v>-2.9955999270584975E-3</v>
      </c>
      <c r="AE34" s="40">
        <f t="shared" si="30"/>
        <v>-2.9999652663027197E-3</v>
      </c>
      <c r="AF34" s="40">
        <f t="shared" si="30"/>
        <v>-2.9997505555936325E-3</v>
      </c>
      <c r="AG34" s="40">
        <f t="shared" si="30"/>
        <v>-3.0004545824558887E-3</v>
      </c>
      <c r="AH34" s="40">
        <f t="shared" si="30"/>
        <v>-6.0080825701661969E-3</v>
      </c>
      <c r="AI34" s="40">
        <f t="shared" si="30"/>
        <v>-3.0068347404740431E-3</v>
      </c>
      <c r="AJ34" s="40">
        <f t="shared" si="30"/>
        <v>3.0024298838916032E-3</v>
      </c>
      <c r="AK34" s="41">
        <f t="shared" si="30"/>
        <v>-5.44022283142237E-6</v>
      </c>
    </row>
    <row r="35" spans="6:37" ht="23.25" customHeight="1" thickBot="1" x14ac:dyDescent="0.3">
      <c r="F35" s="4">
        <v>2017</v>
      </c>
      <c r="G35" s="20">
        <v>25.98</v>
      </c>
      <c r="H35" s="20">
        <v>26.08</v>
      </c>
      <c r="I35" s="20">
        <v>26.11</v>
      </c>
      <c r="J35" s="20">
        <v>26.17</v>
      </c>
      <c r="K35" s="20">
        <v>26.22</v>
      </c>
      <c r="L35" s="20">
        <v>26.28</v>
      </c>
      <c r="M35" s="20">
        <v>26.36</v>
      </c>
      <c r="N35" s="20">
        <v>26.39</v>
      </c>
      <c r="O35" s="20">
        <v>26.51</v>
      </c>
      <c r="P35" s="20">
        <v>26.47</v>
      </c>
      <c r="Q35" s="20">
        <v>26.55</v>
      </c>
      <c r="R35" s="20">
        <v>26.64</v>
      </c>
      <c r="T35" s="15">
        <v>41833</v>
      </c>
      <c r="U35">
        <v>34.5</v>
      </c>
      <c r="X35" s="18">
        <f t="shared" si="23"/>
        <v>2.9878254026864427E-3</v>
      </c>
      <c r="Y35" s="27">
        <v>2019</v>
      </c>
      <c r="Z35" s="42">
        <f t="shared" si="24"/>
        <v>-3.0039913074908081E-3</v>
      </c>
      <c r="AA35" s="42">
        <f t="shared" si="24"/>
        <v>3.0070757774119557E-3</v>
      </c>
      <c r="AB35" s="42">
        <f t="shared" si="24"/>
        <v>-5.399684658360937E-6</v>
      </c>
      <c r="AC35" s="42">
        <f t="shared" si="24"/>
        <v>2.9901406174236561E-3</v>
      </c>
      <c r="AD35" s="28"/>
      <c r="AE35" s="28"/>
      <c r="AF35" s="28"/>
      <c r="AG35" s="28"/>
      <c r="AH35" s="28"/>
      <c r="AI35" s="28"/>
      <c r="AJ35" s="28"/>
      <c r="AK35" s="29"/>
    </row>
    <row r="36" spans="6:37" ht="23.25" customHeight="1" x14ac:dyDescent="0.25">
      <c r="F36" s="4">
        <v>2018</v>
      </c>
      <c r="G36" s="20">
        <v>26.71</v>
      </c>
      <c r="H36" s="20">
        <v>26.75</v>
      </c>
      <c r="I36" s="20">
        <v>26.84</v>
      </c>
      <c r="J36" s="20">
        <v>26.9</v>
      </c>
      <c r="K36" s="20">
        <v>26.99</v>
      </c>
      <c r="L36" s="20">
        <v>27.05</v>
      </c>
      <c r="M36" s="20">
        <v>27.11</v>
      </c>
      <c r="N36" s="20">
        <v>27.23</v>
      </c>
      <c r="O36" s="20">
        <v>27.3</v>
      </c>
      <c r="P36" s="20">
        <v>27.35</v>
      </c>
      <c r="Q36" s="20">
        <v>27.43</v>
      </c>
      <c r="R36" s="20">
        <v>27.53</v>
      </c>
      <c r="T36" s="15">
        <v>41865</v>
      </c>
      <c r="U36">
        <v>34.6</v>
      </c>
    </row>
    <row r="37" spans="6:37" ht="23.25" customHeight="1" thickBot="1" x14ac:dyDescent="0.3">
      <c r="F37" s="6">
        <v>2019</v>
      </c>
      <c r="G37" s="20">
        <v>27.56</v>
      </c>
      <c r="H37" s="20">
        <v>27.66</v>
      </c>
      <c r="I37" s="20">
        <v>27.71</v>
      </c>
      <c r="J37" s="20">
        <v>27.77</v>
      </c>
      <c r="K37" s="19"/>
      <c r="L37" s="19"/>
      <c r="M37" s="19"/>
      <c r="N37" s="19"/>
      <c r="O37" s="19"/>
      <c r="P37" s="19"/>
      <c r="Q37" s="19"/>
      <c r="R37" s="19"/>
      <c r="T37" s="15">
        <v>41897</v>
      </c>
      <c r="U37">
        <v>34.5</v>
      </c>
    </row>
    <row r="38" spans="6:37" ht="23.25" customHeight="1" x14ac:dyDescent="0.25">
      <c r="T38" s="15">
        <v>41929</v>
      </c>
      <c r="U38">
        <v>34.5</v>
      </c>
    </row>
    <row r="39" spans="6:37" ht="23.25" customHeight="1" x14ac:dyDescent="0.25">
      <c r="T39" s="15">
        <v>41961</v>
      </c>
      <c r="U39">
        <v>34.6</v>
      </c>
    </row>
    <row r="40" spans="6:37" ht="23.25" customHeight="1" thickBot="1" x14ac:dyDescent="0.3">
      <c r="T40" s="15">
        <v>41991</v>
      </c>
      <c r="U40">
        <v>34.6</v>
      </c>
    </row>
    <row r="41" spans="6:37" ht="23.25" customHeight="1" x14ac:dyDescent="0.25">
      <c r="F41" s="30" t="s">
        <v>0</v>
      </c>
      <c r="G41" s="31" t="s">
        <v>1</v>
      </c>
      <c r="H41" s="31" t="s">
        <v>2</v>
      </c>
      <c r="I41" s="31" t="s">
        <v>3</v>
      </c>
      <c r="J41" s="31" t="s">
        <v>4</v>
      </c>
      <c r="K41" s="31" t="s">
        <v>5</v>
      </c>
      <c r="L41" s="31" t="s">
        <v>6</v>
      </c>
      <c r="M41" s="31" t="s">
        <v>7</v>
      </c>
      <c r="N41" s="31" t="s">
        <v>8</v>
      </c>
      <c r="O41" s="31" t="s">
        <v>9</v>
      </c>
      <c r="P41" s="31" t="s">
        <v>10</v>
      </c>
      <c r="Q41" s="31" t="s">
        <v>11</v>
      </c>
      <c r="R41" s="32" t="s">
        <v>12</v>
      </c>
      <c r="T41" s="15">
        <v>42021</v>
      </c>
      <c r="U41">
        <v>34.6</v>
      </c>
    </row>
    <row r="42" spans="6:37" ht="23.25" customHeight="1" x14ac:dyDescent="0.25">
      <c r="F42" s="24">
        <v>2012</v>
      </c>
      <c r="G42" s="25">
        <v>801.78</v>
      </c>
      <c r="H42" s="25">
        <v>803.16</v>
      </c>
      <c r="I42" s="25">
        <v>803.58</v>
      </c>
      <c r="J42" s="25">
        <v>807.3</v>
      </c>
      <c r="K42" s="25">
        <v>804.96</v>
      </c>
      <c r="L42" s="25">
        <v>807.37</v>
      </c>
      <c r="M42" s="25">
        <v>809.09</v>
      </c>
      <c r="N42" s="25">
        <v>808.4</v>
      </c>
      <c r="O42" s="25">
        <v>811.15</v>
      </c>
      <c r="P42" s="25">
        <v>810.46</v>
      </c>
      <c r="Q42" s="25">
        <v>812.87</v>
      </c>
      <c r="R42" s="26">
        <v>818.69</v>
      </c>
      <c r="T42" s="15">
        <v>42081</v>
      </c>
      <c r="U42">
        <v>34.5</v>
      </c>
    </row>
    <row r="43" spans="6:37" ht="23.25" customHeight="1" x14ac:dyDescent="0.25">
      <c r="F43" s="24">
        <v>2013</v>
      </c>
      <c r="G43" s="25">
        <v>817.34</v>
      </c>
      <c r="H43" s="25">
        <v>820.41</v>
      </c>
      <c r="I43" s="25">
        <v>821.45</v>
      </c>
      <c r="J43" s="25">
        <v>821.47</v>
      </c>
      <c r="K43" s="25">
        <v>824.55</v>
      </c>
      <c r="L43" s="25">
        <v>826.97</v>
      </c>
      <c r="M43" s="25">
        <v>825.26</v>
      </c>
      <c r="N43" s="25">
        <v>829.04</v>
      </c>
      <c r="O43" s="25">
        <v>827.66</v>
      </c>
      <c r="P43" s="25">
        <v>828.7</v>
      </c>
      <c r="Q43" s="25">
        <v>833.52</v>
      </c>
      <c r="R43" s="26">
        <v>831.45</v>
      </c>
      <c r="T43" s="15">
        <v>42111</v>
      </c>
      <c r="U43">
        <v>34.5</v>
      </c>
    </row>
    <row r="44" spans="6:37" ht="23.25" customHeight="1" x14ac:dyDescent="0.25">
      <c r="F44" s="24">
        <v>2014</v>
      </c>
      <c r="G44" s="25">
        <v>832.82</v>
      </c>
      <c r="H44" s="25">
        <v>834.18</v>
      </c>
      <c r="I44" s="25">
        <v>838.7</v>
      </c>
      <c r="J44" s="25">
        <v>839.73</v>
      </c>
      <c r="K44" s="25">
        <v>841.8</v>
      </c>
      <c r="L44" s="25">
        <v>843.18</v>
      </c>
      <c r="M44" s="25">
        <v>844.56</v>
      </c>
      <c r="N44" s="25">
        <v>849.43</v>
      </c>
      <c r="O44" s="25">
        <v>847.32</v>
      </c>
      <c r="P44" s="25">
        <v>850.47</v>
      </c>
      <c r="Q44" s="25">
        <v>852.89</v>
      </c>
      <c r="R44" s="26">
        <v>852.89</v>
      </c>
      <c r="T44" s="15">
        <v>42141</v>
      </c>
      <c r="U44">
        <v>34.5</v>
      </c>
    </row>
    <row r="45" spans="6:37" ht="23.25" customHeight="1" x14ac:dyDescent="0.25">
      <c r="F45" s="24">
        <v>2015</v>
      </c>
      <c r="G45" s="25">
        <v>853.53</v>
      </c>
      <c r="H45" s="25">
        <v>857.73</v>
      </c>
      <c r="I45" s="25">
        <v>857.33</v>
      </c>
      <c r="J45" s="25">
        <v>858.71</v>
      </c>
      <c r="K45" s="25">
        <v>861.47</v>
      </c>
      <c r="L45" s="25">
        <v>862.16</v>
      </c>
      <c r="M45" s="25">
        <v>862.85</v>
      </c>
      <c r="N45" s="25">
        <v>868.11</v>
      </c>
      <c r="O45" s="25">
        <v>866.64</v>
      </c>
      <c r="P45" s="25">
        <v>871.92</v>
      </c>
      <c r="Q45" s="25">
        <v>871.13</v>
      </c>
      <c r="R45" s="26">
        <v>871.47</v>
      </c>
      <c r="T45" s="15">
        <v>42171</v>
      </c>
      <c r="U45">
        <v>34.5</v>
      </c>
    </row>
    <row r="46" spans="6:37" ht="23.25" customHeight="1" x14ac:dyDescent="0.25">
      <c r="F46" s="24">
        <v>2016</v>
      </c>
      <c r="G46" s="25">
        <v>877.8</v>
      </c>
      <c r="H46" s="25">
        <v>873.42</v>
      </c>
      <c r="I46" s="25">
        <v>875.82</v>
      </c>
      <c r="J46" s="25">
        <v>878.58</v>
      </c>
      <c r="K46" s="25">
        <v>879.61</v>
      </c>
      <c r="L46" s="25">
        <v>882.02</v>
      </c>
      <c r="M46" s="25">
        <v>884.08</v>
      </c>
      <c r="N46" s="25">
        <v>882.54</v>
      </c>
      <c r="O46" s="25">
        <v>886.83</v>
      </c>
      <c r="P46" s="25">
        <v>889.93</v>
      </c>
      <c r="Q46" s="25">
        <v>888.71</v>
      </c>
      <c r="R46" s="26">
        <v>891.99</v>
      </c>
      <c r="T46" s="15">
        <v>42201</v>
      </c>
      <c r="U46">
        <v>34.5</v>
      </c>
    </row>
    <row r="47" spans="6:37" ht="23.25" customHeight="1" x14ac:dyDescent="0.25">
      <c r="F47" s="24">
        <v>2017</v>
      </c>
      <c r="G47" s="25">
        <v>893.71</v>
      </c>
      <c r="H47" s="25">
        <v>894.54</v>
      </c>
      <c r="I47" s="25">
        <v>895.57</v>
      </c>
      <c r="J47" s="25">
        <v>900.25</v>
      </c>
      <c r="K47" s="25">
        <v>901.97</v>
      </c>
      <c r="L47" s="25">
        <v>904.03</v>
      </c>
      <c r="M47" s="25">
        <v>906.78</v>
      </c>
      <c r="N47" s="25">
        <v>907.82</v>
      </c>
      <c r="O47" s="25">
        <v>909.29</v>
      </c>
      <c r="P47" s="25">
        <v>910.57</v>
      </c>
      <c r="Q47" s="25">
        <v>915.98</v>
      </c>
      <c r="R47" s="26">
        <v>919.08</v>
      </c>
      <c r="T47" s="15">
        <v>42231</v>
      </c>
      <c r="U47">
        <v>34.6</v>
      </c>
    </row>
    <row r="48" spans="6:37" ht="23.25" customHeight="1" x14ac:dyDescent="0.25">
      <c r="F48" s="24">
        <v>2018</v>
      </c>
      <c r="G48" s="25">
        <v>918.82</v>
      </c>
      <c r="H48" s="25">
        <v>922.88</v>
      </c>
      <c r="I48" s="25">
        <v>925.98</v>
      </c>
      <c r="J48" s="25">
        <v>928.05</v>
      </c>
      <c r="K48" s="25">
        <v>931.16</v>
      </c>
      <c r="L48" s="25">
        <v>933.23</v>
      </c>
      <c r="M48" s="25">
        <v>935.3</v>
      </c>
      <c r="N48" s="25">
        <v>939.44</v>
      </c>
      <c r="O48" s="25">
        <v>941.85</v>
      </c>
      <c r="P48" s="25">
        <v>943.58</v>
      </c>
      <c r="Q48" s="25">
        <v>943.59</v>
      </c>
      <c r="R48" s="26">
        <v>949.79</v>
      </c>
      <c r="T48" s="15">
        <v>42261</v>
      </c>
      <c r="U48">
        <v>34.6</v>
      </c>
    </row>
    <row r="49" spans="6:21" ht="23.25" customHeight="1" thickBot="1" x14ac:dyDescent="0.3">
      <c r="F49" s="27">
        <v>2019</v>
      </c>
      <c r="G49" s="28">
        <v>950.82</v>
      </c>
      <c r="H49" s="28">
        <v>951.5</v>
      </c>
      <c r="I49" s="28">
        <v>956</v>
      </c>
      <c r="J49" s="28">
        <v>955.29</v>
      </c>
      <c r="K49" s="28"/>
      <c r="L49" s="28"/>
      <c r="M49" s="28"/>
      <c r="N49" s="28"/>
      <c r="O49" s="28"/>
      <c r="P49" s="28"/>
      <c r="Q49" s="28"/>
      <c r="R49" s="29"/>
      <c r="T49" s="15">
        <v>42291</v>
      </c>
      <c r="U49">
        <v>34.5</v>
      </c>
    </row>
    <row r="50" spans="6:21" ht="23.25" customHeight="1" thickBot="1" x14ac:dyDescent="0.3">
      <c r="T50" s="15">
        <v>42321</v>
      </c>
      <c r="U50">
        <v>34.5</v>
      </c>
    </row>
    <row r="51" spans="6:21" ht="23.25" customHeight="1" x14ac:dyDescent="0.25">
      <c r="F51" s="21"/>
      <c r="G51" s="22" t="s">
        <v>1</v>
      </c>
      <c r="H51" s="22" t="s">
        <v>2</v>
      </c>
      <c r="I51" s="22" t="s">
        <v>3</v>
      </c>
      <c r="J51" s="22" t="s">
        <v>4</v>
      </c>
      <c r="K51" s="22" t="s">
        <v>5</v>
      </c>
      <c r="L51" s="22" t="s">
        <v>6</v>
      </c>
      <c r="M51" s="22" t="s">
        <v>7</v>
      </c>
      <c r="N51" s="22" t="s">
        <v>8</v>
      </c>
      <c r="O51" s="22" t="s">
        <v>9</v>
      </c>
      <c r="P51" s="22" t="s">
        <v>10</v>
      </c>
      <c r="Q51" s="22" t="s">
        <v>11</v>
      </c>
      <c r="R51" s="23" t="s">
        <v>12</v>
      </c>
      <c r="T51" s="15">
        <v>42351</v>
      </c>
      <c r="U51">
        <v>34.6</v>
      </c>
    </row>
    <row r="52" spans="6:21" ht="23.25" customHeight="1" x14ac:dyDescent="0.25">
      <c r="F52" s="24">
        <v>2012</v>
      </c>
      <c r="G52" s="33">
        <v>34.5</v>
      </c>
      <c r="H52" s="33">
        <v>34.5</v>
      </c>
      <c r="I52" s="33">
        <v>34.5</v>
      </c>
      <c r="J52" s="33">
        <v>34.5</v>
      </c>
      <c r="K52" s="33">
        <v>34.299999999999997</v>
      </c>
      <c r="L52" s="33">
        <v>34.4</v>
      </c>
      <c r="M52" s="33">
        <v>34.4</v>
      </c>
      <c r="N52" s="33">
        <v>34.4</v>
      </c>
      <c r="O52" s="33">
        <v>34.4</v>
      </c>
      <c r="P52" s="33">
        <v>34.4</v>
      </c>
      <c r="Q52" s="33">
        <v>34.4</v>
      </c>
      <c r="R52" s="34">
        <v>34.5</v>
      </c>
      <c r="T52" s="15">
        <v>42381</v>
      </c>
      <c r="U52">
        <v>34.6</v>
      </c>
    </row>
    <row r="53" spans="6:21" ht="23.25" customHeight="1" x14ac:dyDescent="0.25">
      <c r="F53" s="24">
        <v>2013</v>
      </c>
      <c r="G53" s="33">
        <v>34.4</v>
      </c>
      <c r="H53" s="33">
        <v>34.5</v>
      </c>
      <c r="I53" s="33">
        <v>34.6</v>
      </c>
      <c r="J53" s="33">
        <v>34.4</v>
      </c>
      <c r="K53" s="33">
        <v>34.4</v>
      </c>
      <c r="L53" s="33">
        <v>34.5</v>
      </c>
      <c r="M53" s="33">
        <v>34.4</v>
      </c>
      <c r="N53" s="33">
        <v>34.5</v>
      </c>
      <c r="O53" s="33">
        <v>34.4</v>
      </c>
      <c r="P53" s="33">
        <v>34.4</v>
      </c>
      <c r="Q53" s="33">
        <v>34.4</v>
      </c>
      <c r="R53" s="34">
        <v>34.299999999999997</v>
      </c>
      <c r="T53" s="15">
        <v>42411</v>
      </c>
      <c r="U53">
        <v>34.5</v>
      </c>
    </row>
    <row r="54" spans="6:21" ht="23.25" customHeight="1" x14ac:dyDescent="0.25">
      <c r="F54" s="24">
        <v>2014</v>
      </c>
      <c r="G54" s="33">
        <v>34.4</v>
      </c>
      <c r="H54" s="33">
        <v>34.299999999999997</v>
      </c>
      <c r="I54" s="33">
        <v>34.6</v>
      </c>
      <c r="J54" s="33">
        <v>34.5</v>
      </c>
      <c r="K54" s="33">
        <v>34.5</v>
      </c>
      <c r="L54" s="33">
        <v>34.5</v>
      </c>
      <c r="M54" s="33">
        <v>34.5</v>
      </c>
      <c r="N54" s="33">
        <v>34.6</v>
      </c>
      <c r="O54" s="33">
        <v>34.5</v>
      </c>
      <c r="P54" s="33">
        <v>34.5</v>
      </c>
      <c r="Q54" s="33">
        <v>34.6</v>
      </c>
      <c r="R54" s="34">
        <v>34.6</v>
      </c>
      <c r="T54" s="15">
        <v>42441</v>
      </c>
      <c r="U54">
        <v>34.4</v>
      </c>
    </row>
    <row r="55" spans="6:21" ht="23.25" customHeight="1" x14ac:dyDescent="0.25">
      <c r="F55" s="24">
        <v>2015</v>
      </c>
      <c r="G55" s="33">
        <v>34.6</v>
      </c>
      <c r="H55" s="33">
        <v>34.5</v>
      </c>
      <c r="I55" s="33">
        <v>34.5</v>
      </c>
      <c r="J55" s="33">
        <v>34.5</v>
      </c>
      <c r="K55" s="33">
        <v>34.5</v>
      </c>
      <c r="L55" s="33">
        <v>34.5</v>
      </c>
      <c r="M55" s="33">
        <v>34.5</v>
      </c>
      <c r="N55" s="33">
        <v>34.6</v>
      </c>
      <c r="O55" s="33">
        <v>34.6</v>
      </c>
      <c r="P55" s="33">
        <v>34.5</v>
      </c>
      <c r="Q55" s="33">
        <v>34.5</v>
      </c>
      <c r="R55" s="34">
        <v>34.6</v>
      </c>
      <c r="T55" s="15">
        <v>42471</v>
      </c>
      <c r="U55">
        <v>34.4</v>
      </c>
    </row>
    <row r="56" spans="6:21" ht="23.25" customHeight="1" x14ac:dyDescent="0.25">
      <c r="F56" s="24">
        <v>2016</v>
      </c>
      <c r="G56" s="33">
        <v>34.6</v>
      </c>
      <c r="H56" s="33">
        <v>34.5</v>
      </c>
      <c r="I56" s="33">
        <v>34.4</v>
      </c>
      <c r="J56" s="33">
        <v>34.4</v>
      </c>
      <c r="K56" s="33">
        <v>34.4</v>
      </c>
      <c r="L56" s="33">
        <v>34.4</v>
      </c>
      <c r="M56" s="33">
        <v>34.4</v>
      </c>
      <c r="N56" s="33">
        <v>34.299999999999997</v>
      </c>
      <c r="O56" s="33">
        <v>34.4</v>
      </c>
      <c r="P56" s="33">
        <v>34.4</v>
      </c>
      <c r="Q56" s="33">
        <v>34.299999999999997</v>
      </c>
      <c r="R56" s="34">
        <v>34.4</v>
      </c>
      <c r="T56" s="15">
        <v>42501</v>
      </c>
      <c r="U56">
        <v>34.4</v>
      </c>
    </row>
    <row r="57" spans="6:21" ht="23.25" customHeight="1" x14ac:dyDescent="0.25">
      <c r="F57" s="24">
        <v>2017</v>
      </c>
      <c r="G57" s="33">
        <v>34.4</v>
      </c>
      <c r="H57" s="33">
        <v>34.4</v>
      </c>
      <c r="I57" s="33">
        <v>34.299999999999997</v>
      </c>
      <c r="J57" s="33">
        <v>34.4</v>
      </c>
      <c r="K57" s="33">
        <v>34.4</v>
      </c>
      <c r="L57" s="33">
        <v>34.4</v>
      </c>
      <c r="M57" s="33">
        <v>34.4</v>
      </c>
      <c r="N57" s="33">
        <v>34.4</v>
      </c>
      <c r="O57" s="33">
        <v>34.299999999999997</v>
      </c>
      <c r="P57" s="33">
        <v>34.4</v>
      </c>
      <c r="Q57" s="33">
        <v>34.5</v>
      </c>
      <c r="R57" s="34">
        <v>34.5</v>
      </c>
      <c r="T57" s="15">
        <v>42531</v>
      </c>
      <c r="U57">
        <v>34.4</v>
      </c>
    </row>
    <row r="58" spans="6:21" ht="23.25" customHeight="1" x14ac:dyDescent="0.25">
      <c r="F58" s="24">
        <v>2018</v>
      </c>
      <c r="G58" s="33">
        <v>34.4</v>
      </c>
      <c r="H58" s="33">
        <v>34.5</v>
      </c>
      <c r="I58" s="33">
        <v>34.299999999999997</v>
      </c>
      <c r="J58" s="33">
        <v>34.5</v>
      </c>
      <c r="K58" s="33">
        <v>34.5</v>
      </c>
      <c r="L58" s="33">
        <v>34.5</v>
      </c>
      <c r="M58" s="33">
        <v>34.5</v>
      </c>
      <c r="N58" s="33">
        <v>34.5</v>
      </c>
      <c r="O58" s="33">
        <v>34.5</v>
      </c>
      <c r="P58" s="33">
        <v>34.5</v>
      </c>
      <c r="Q58" s="33">
        <v>34.4</v>
      </c>
      <c r="R58" s="34">
        <v>34.5</v>
      </c>
      <c r="T58" s="15">
        <v>42561</v>
      </c>
      <c r="U58">
        <v>34.4</v>
      </c>
    </row>
    <row r="59" spans="6:21" ht="23.25" customHeight="1" thickBot="1" x14ac:dyDescent="0.3">
      <c r="F59" s="27">
        <v>2019</v>
      </c>
      <c r="G59" s="35">
        <v>34.5</v>
      </c>
      <c r="H59" s="35">
        <v>34.4</v>
      </c>
      <c r="I59" s="35">
        <v>34.5</v>
      </c>
      <c r="J59" s="35">
        <v>34.4</v>
      </c>
      <c r="K59" s="35"/>
      <c r="L59" s="35"/>
      <c r="M59" s="35"/>
      <c r="N59" s="35"/>
      <c r="O59" s="35"/>
      <c r="P59" s="35"/>
      <c r="Q59" s="35"/>
      <c r="R59" s="36"/>
      <c r="T59" s="15">
        <v>42591</v>
      </c>
      <c r="U59">
        <v>34.299999999999997</v>
      </c>
    </row>
    <row r="60" spans="6:21" ht="23.25" customHeight="1" x14ac:dyDescent="0.25">
      <c r="T60" s="15">
        <v>42621</v>
      </c>
      <c r="U60">
        <v>34.4</v>
      </c>
    </row>
    <row r="61" spans="6:21" ht="23.25" customHeight="1" x14ac:dyDescent="0.25">
      <c r="T61" s="15">
        <v>42651</v>
      </c>
      <c r="U61">
        <v>34.4</v>
      </c>
    </row>
    <row r="62" spans="6:21" ht="23.25" customHeight="1" x14ac:dyDescent="0.25">
      <c r="T62" s="15">
        <v>42681</v>
      </c>
      <c r="U62">
        <v>34.299999999999997</v>
      </c>
    </row>
    <row r="63" spans="6:21" ht="23.25" customHeight="1" x14ac:dyDescent="0.25">
      <c r="T63" s="15">
        <v>42711</v>
      </c>
      <c r="U63">
        <v>34.4</v>
      </c>
    </row>
    <row r="64" spans="6:21" ht="23.25" customHeight="1" x14ac:dyDescent="0.25">
      <c r="T64" s="15">
        <v>42741</v>
      </c>
      <c r="U64">
        <v>34.4</v>
      </c>
    </row>
    <row r="65" spans="20:21" ht="23.25" customHeight="1" x14ac:dyDescent="0.25">
      <c r="T65" s="15">
        <v>42771</v>
      </c>
      <c r="U65">
        <v>34.4</v>
      </c>
    </row>
    <row r="66" spans="20:21" ht="23.25" customHeight="1" x14ac:dyDescent="0.25">
      <c r="T66" s="15">
        <v>42801</v>
      </c>
      <c r="U66">
        <v>34.299999999999997</v>
      </c>
    </row>
    <row r="67" spans="20:21" ht="23.25" customHeight="1" x14ac:dyDescent="0.25">
      <c r="T67" s="15">
        <v>42831</v>
      </c>
      <c r="U67">
        <v>34.4</v>
      </c>
    </row>
    <row r="68" spans="20:21" ht="23.25" customHeight="1" x14ac:dyDescent="0.25">
      <c r="T68" s="15">
        <v>42861</v>
      </c>
      <c r="U68">
        <v>34.4</v>
      </c>
    </row>
    <row r="69" spans="20:21" ht="23.25" customHeight="1" x14ac:dyDescent="0.25">
      <c r="T69" s="15">
        <v>42891</v>
      </c>
      <c r="U69">
        <v>34.4</v>
      </c>
    </row>
    <row r="70" spans="20:21" ht="23.25" customHeight="1" x14ac:dyDescent="0.25">
      <c r="T70" s="15">
        <v>42921</v>
      </c>
      <c r="U70">
        <v>34.4</v>
      </c>
    </row>
    <row r="71" spans="20:21" ht="23.25" customHeight="1" x14ac:dyDescent="0.25">
      <c r="T71" s="15">
        <v>42951</v>
      </c>
      <c r="U71">
        <v>34.4</v>
      </c>
    </row>
    <row r="72" spans="20:21" ht="23.25" customHeight="1" x14ac:dyDescent="0.25">
      <c r="T72" s="15">
        <v>42981</v>
      </c>
      <c r="U72">
        <v>34.299999999999997</v>
      </c>
    </row>
    <row r="73" spans="20:21" ht="23.25" customHeight="1" x14ac:dyDescent="0.25">
      <c r="T73" s="15">
        <v>43011</v>
      </c>
      <c r="U73">
        <v>34.4</v>
      </c>
    </row>
    <row r="74" spans="20:21" ht="23.25" customHeight="1" x14ac:dyDescent="0.25">
      <c r="T74" s="15">
        <v>43041</v>
      </c>
      <c r="U74">
        <v>34.5</v>
      </c>
    </row>
    <row r="75" spans="20:21" ht="23.25" customHeight="1" x14ac:dyDescent="0.25">
      <c r="T75" s="15">
        <v>43071</v>
      </c>
      <c r="U75">
        <v>34.5</v>
      </c>
    </row>
    <row r="76" spans="20:21" x14ac:dyDescent="0.25">
      <c r="T76" s="15">
        <v>43101</v>
      </c>
      <c r="U76">
        <v>34.4</v>
      </c>
    </row>
    <row r="77" spans="20:21" x14ac:dyDescent="0.25">
      <c r="T77" s="15">
        <v>43133</v>
      </c>
      <c r="U77">
        <v>34.5</v>
      </c>
    </row>
    <row r="78" spans="20:21" x14ac:dyDescent="0.25">
      <c r="T78" s="15">
        <v>43165</v>
      </c>
      <c r="U78">
        <v>34.299999999999997</v>
      </c>
    </row>
    <row r="79" spans="20:21" x14ac:dyDescent="0.25">
      <c r="T79" s="15">
        <v>43197</v>
      </c>
      <c r="U79">
        <v>34.5</v>
      </c>
    </row>
    <row r="80" spans="20:21" x14ac:dyDescent="0.25">
      <c r="T80" s="15">
        <v>43229</v>
      </c>
      <c r="U80">
        <v>34.5</v>
      </c>
    </row>
    <row r="81" spans="20:21" x14ac:dyDescent="0.25">
      <c r="T81" s="15">
        <v>43261</v>
      </c>
      <c r="U81">
        <v>34.5</v>
      </c>
    </row>
    <row r="82" spans="20:21" x14ac:dyDescent="0.25">
      <c r="T82" s="15">
        <v>43293</v>
      </c>
      <c r="U82">
        <v>34.5</v>
      </c>
    </row>
    <row r="83" spans="20:21" x14ac:dyDescent="0.25">
      <c r="T83" s="15">
        <v>43325</v>
      </c>
      <c r="U83">
        <v>34.5</v>
      </c>
    </row>
    <row r="84" spans="20:21" x14ac:dyDescent="0.25">
      <c r="T84" s="15">
        <v>43357</v>
      </c>
      <c r="U84">
        <v>34.5</v>
      </c>
    </row>
    <row r="85" spans="20:21" x14ac:dyDescent="0.25">
      <c r="T85" s="15">
        <v>43389</v>
      </c>
      <c r="U85">
        <v>34.5</v>
      </c>
    </row>
    <row r="86" spans="20:21" x14ac:dyDescent="0.25">
      <c r="T86" s="15">
        <v>43421</v>
      </c>
      <c r="U86">
        <v>34.4</v>
      </c>
    </row>
    <row r="87" spans="20:21" x14ac:dyDescent="0.25">
      <c r="T87" s="15">
        <v>43453</v>
      </c>
      <c r="U87">
        <v>34.5</v>
      </c>
    </row>
    <row r="88" spans="20:21" x14ac:dyDescent="0.25">
      <c r="T88" s="15">
        <v>43485</v>
      </c>
      <c r="U88">
        <v>34.5</v>
      </c>
    </row>
    <row r="89" spans="20:21" x14ac:dyDescent="0.25">
      <c r="T89" s="15">
        <v>43517</v>
      </c>
      <c r="U89">
        <v>34.4</v>
      </c>
    </row>
    <row r="90" spans="20:21" x14ac:dyDescent="0.25">
      <c r="T90" s="15">
        <v>43549</v>
      </c>
      <c r="U90">
        <v>34.5</v>
      </c>
    </row>
    <row r="91" spans="20:21" x14ac:dyDescent="0.25">
      <c r="T91" s="15">
        <v>43581</v>
      </c>
      <c r="U91">
        <v>34.4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Hunt</dc:creator>
  <cp:lastModifiedBy>Ben Hunt</cp:lastModifiedBy>
  <dcterms:created xsi:type="dcterms:W3CDTF">2019-05-05T22:14:24Z</dcterms:created>
  <dcterms:modified xsi:type="dcterms:W3CDTF">2019-05-07T18:43:36Z</dcterms:modified>
</cp:coreProperties>
</file>